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3 PAB\"/>
    </mc:Choice>
  </mc:AlternateContent>
  <xr:revisionPtr revIDLastSave="0" documentId="13_ncr:1_{62325CED-89DC-46D3-AFE6-E85612034243}" xr6:coauthVersionLast="47" xr6:coauthVersionMax="47" xr10:uidLastSave="{00000000-0000-0000-0000-000000000000}"/>
  <bookViews>
    <workbookView xWindow="-120" yWindow="-120" windowWidth="29040" windowHeight="15840" activeTab="7" xr2:uid="{8EF9928F-9B42-4F42-AE95-7953F78E5244}"/>
  </bookViews>
  <sheets>
    <sheet name="Step 1" sheetId="2" r:id="rId1"/>
    <sheet name="Step 2a" sheetId="3" r:id="rId2"/>
    <sheet name="Step 2b" sheetId="5" r:id="rId3"/>
    <sheet name="Step 2c" sheetId="6" r:id="rId4"/>
    <sheet name="Step 3" sheetId="7" r:id="rId5"/>
    <sheet name="Step 4- Correcting TDHCA Order" sheetId="8" r:id="rId6"/>
    <sheet name="TDHCA Order Submitted 11.8.22" sheetId="9" r:id="rId7"/>
    <sheet name="Filter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5" l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J3" i="3"/>
  <c r="M122" i="6"/>
  <c r="M123" i="6"/>
  <c r="M124" i="6"/>
  <c r="M125" i="6"/>
  <c r="M126" i="6"/>
  <c r="M127" i="6"/>
  <c r="M128" i="6"/>
  <c r="M129" i="6"/>
  <c r="M121" i="6"/>
  <c r="K46" i="5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/>
  <c r="K119" i="5" s="1"/>
  <c r="K120" i="5" s="1"/>
  <c r="K121" i="5"/>
  <c r="K122" i="5"/>
  <c r="K123" i="5" s="1"/>
  <c r="K124" i="5" s="1"/>
  <c r="K125" i="5" s="1"/>
  <c r="K126" i="5" s="1"/>
  <c r="K127" i="5" s="1"/>
  <c r="K128" i="5" s="1"/>
  <c r="K129" i="5" s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L76" i="5" l="1"/>
  <c r="L77" i="5" l="1"/>
  <c r="F130" i="11"/>
  <c r="L3" i="5" l="1"/>
  <c r="L5" i="5" l="1"/>
  <c r="L4" i="5" l="1"/>
  <c r="L122" i="5" l="1"/>
  <c r="L121" i="5" l="1"/>
  <c r="L124" i="5" l="1"/>
  <c r="L123" i="5" l="1"/>
  <c r="L48" i="5" l="1"/>
  <c r="L47" i="5"/>
  <c r="L46" i="5"/>
  <c r="L6" i="5" l="1"/>
  <c r="L118" i="5" l="1"/>
  <c r="L8" i="5" l="1"/>
  <c r="L7" i="5"/>
  <c r="L9" i="5" l="1"/>
  <c r="L10" i="5" l="1"/>
  <c r="L126" i="5" l="1"/>
  <c r="L11" i="5"/>
  <c r="L125" i="5"/>
  <c r="L127" i="5" l="1"/>
  <c r="L12" i="5"/>
  <c r="L13" i="5" l="1"/>
  <c r="L129" i="5"/>
  <c r="L128" i="5"/>
  <c r="L50" i="5" l="1"/>
  <c r="L14" i="5"/>
  <c r="L15" i="5"/>
  <c r="L49" i="5"/>
  <c r="L51" i="5" l="1"/>
  <c r="L52" i="5" l="1"/>
  <c r="L53" i="5" l="1"/>
  <c r="L119" i="5"/>
  <c r="L54" i="5" l="1"/>
  <c r="L17" i="5"/>
  <c r="L55" i="5" l="1"/>
  <c r="L16" i="5"/>
  <c r="L56" i="5" l="1"/>
  <c r="L57" i="5" l="1"/>
  <c r="L59" i="5" l="1"/>
  <c r="L58" i="5"/>
  <c r="L79" i="5" l="1"/>
  <c r="L78" i="5"/>
  <c r="L19" i="5" l="1"/>
  <c r="L80" i="5"/>
  <c r="L18" i="5"/>
  <c r="L81" i="5" l="1"/>
  <c r="L20" i="5"/>
  <c r="L21" i="5" l="1"/>
  <c r="L82" i="5"/>
  <c r="L83" i="5" l="1"/>
  <c r="L22" i="5"/>
  <c r="L120" i="5"/>
  <c r="L23" i="5" l="1"/>
  <c r="L84" i="5"/>
  <c r="L61" i="5" l="1"/>
  <c r="L85" i="5"/>
  <c r="L24" i="5"/>
  <c r="L60" i="5"/>
  <c r="L25" i="5" l="1"/>
  <c r="L86" i="5"/>
  <c r="L63" i="5"/>
  <c r="L62" i="5"/>
  <c r="L26" i="5" l="1"/>
  <c r="L87" i="5"/>
  <c r="L65" i="5" l="1"/>
  <c r="L88" i="5"/>
  <c r="L27" i="5"/>
  <c r="L64" i="5"/>
  <c r="L28" i="5" l="1"/>
  <c r="L89" i="5"/>
  <c r="L66" i="5"/>
  <c r="L67" i="5" l="1"/>
  <c r="L29" i="5"/>
  <c r="L90" i="5"/>
  <c r="L30" i="5" l="1"/>
  <c r="L91" i="5"/>
  <c r="L68" i="5"/>
  <c r="L92" i="5" l="1"/>
  <c r="L69" i="5"/>
  <c r="L31" i="5"/>
  <c r="L70" i="5" l="1"/>
  <c r="L32" i="5"/>
  <c r="L93" i="5"/>
  <c r="L94" i="5" l="1"/>
  <c r="L33" i="5"/>
  <c r="L71" i="5"/>
  <c r="L72" i="5" l="1"/>
  <c r="L95" i="5"/>
  <c r="L34" i="5"/>
  <c r="L35" i="5" l="1"/>
  <c r="L73" i="5"/>
  <c r="L96" i="5"/>
  <c r="L74" i="5" l="1"/>
  <c r="L97" i="5"/>
  <c r="L36" i="5"/>
  <c r="L98" i="5" l="1"/>
  <c r="L37" i="5"/>
  <c r="L75" i="5"/>
  <c r="L38" i="5" l="1"/>
  <c r="L99" i="5"/>
  <c r="L100" i="5" l="1"/>
  <c r="L39" i="5"/>
  <c r="L101" i="5" l="1"/>
  <c r="L40" i="5"/>
  <c r="L41" i="5" l="1"/>
  <c r="L102" i="5"/>
  <c r="L42" i="5" l="1"/>
  <c r="L103" i="5"/>
  <c r="L104" i="5" l="1"/>
  <c r="L43" i="5"/>
  <c r="L105" i="5" l="1"/>
  <c r="L45" i="5"/>
  <c r="L44" i="5"/>
  <c r="L106" i="5" l="1"/>
  <c r="L107" i="5" l="1"/>
  <c r="L108" i="5" l="1"/>
  <c r="L109" i="5" l="1"/>
  <c r="L110" i="5" l="1"/>
  <c r="L111" i="5" l="1"/>
  <c r="L112" i="5" l="1"/>
  <c r="L113" i="5" l="1"/>
  <c r="L114" i="5" l="1"/>
  <c r="L115" i="5" l="1"/>
  <c r="L116" i="5" l="1"/>
  <c r="L117" i="5"/>
</calcChain>
</file>

<file path=xl/sharedStrings.xml><?xml version="1.0" encoding="utf-8"?>
<sst xmlns="http://schemas.openxmlformats.org/spreadsheetml/2006/main" count="5210" uniqueCount="558">
  <si>
    <t>Priority</t>
  </si>
  <si>
    <t>Position</t>
  </si>
  <si>
    <t>1a</t>
  </si>
  <si>
    <t>1b</t>
  </si>
  <si>
    <t>Clean Priority</t>
  </si>
  <si>
    <t>Lottery Number</t>
  </si>
  <si>
    <t>Application Number</t>
  </si>
  <si>
    <t>Issuer</t>
  </si>
  <si>
    <t>Project</t>
  </si>
  <si>
    <t>Location</t>
  </si>
  <si>
    <t>Amount Requested</t>
  </si>
  <si>
    <t>Region</t>
  </si>
  <si>
    <t>Sub-Ceiling Number</t>
  </si>
  <si>
    <t>1A</t>
  </si>
  <si>
    <t>1C</t>
  </si>
  <si>
    <t>Pasadena</t>
  </si>
  <si>
    <t>North Central Texas HFC</t>
  </si>
  <si>
    <t>Lancaster</t>
  </si>
  <si>
    <t>Angelina &amp; Neches RA IDC</t>
  </si>
  <si>
    <t>Lufkin</t>
  </si>
  <si>
    <t>N/A</t>
  </si>
  <si>
    <t>Brazoria County IDC</t>
  </si>
  <si>
    <t>Freeport</t>
  </si>
  <si>
    <t>TDHCA</t>
  </si>
  <si>
    <t>Residential Rental</t>
  </si>
  <si>
    <t>Fort Worth</t>
  </si>
  <si>
    <t>Houston HFC</t>
  </si>
  <si>
    <t>Houston</t>
  </si>
  <si>
    <t>1B</t>
  </si>
  <si>
    <t>Dallas</t>
  </si>
  <si>
    <t>Capital Area HFC</t>
  </si>
  <si>
    <t>Bastrop</t>
  </si>
  <si>
    <t>Travis County HFC</t>
  </si>
  <si>
    <t>Austin</t>
  </si>
  <si>
    <t>Pflugerville</t>
  </si>
  <si>
    <t>Lakeside Place PFC</t>
  </si>
  <si>
    <t>Las Varas PFC</t>
  </si>
  <si>
    <t>Waco PFC II</t>
  </si>
  <si>
    <t>Waco</t>
  </si>
  <si>
    <t>Plano PFC</t>
  </si>
  <si>
    <t>K Avenue Lofts</t>
  </si>
  <si>
    <t>Plano</t>
  </si>
  <si>
    <t>Housing Synergy PFC</t>
  </si>
  <si>
    <t>Abilene</t>
  </si>
  <si>
    <t>Austin HFC</t>
  </si>
  <si>
    <t>The Rebekah</t>
  </si>
  <si>
    <t>Arlington HFC</t>
  </si>
  <si>
    <t>San Antonio Housing Trust PFC</t>
  </si>
  <si>
    <t>Humble</t>
  </si>
  <si>
    <t>Farm Street Village</t>
  </si>
  <si>
    <t>The Cameron County HFC</t>
  </si>
  <si>
    <t>Brownsville</t>
  </si>
  <si>
    <t>San Antonio</t>
  </si>
  <si>
    <t>Denton</t>
  </si>
  <si>
    <t>San Marcos</t>
  </si>
  <si>
    <t>THF PFC</t>
  </si>
  <si>
    <t>Daffan Flats</t>
  </si>
  <si>
    <t>EMLI at Mesa Gardens</t>
  </si>
  <si>
    <t>Fredericksburg</t>
  </si>
  <si>
    <t>Lubbock</t>
  </si>
  <si>
    <t>Libertad Austin at Gardner</t>
  </si>
  <si>
    <t>Arlington</t>
  </si>
  <si>
    <t>6900 Matlock Road</t>
  </si>
  <si>
    <t>Denton County HFC</t>
  </si>
  <si>
    <t>Tarrant County HFC</t>
  </si>
  <si>
    <t>Tyler</t>
  </si>
  <si>
    <t>Texas Home Collaborative</t>
  </si>
  <si>
    <t>Victoria</t>
  </si>
  <si>
    <t>Schertz</t>
  </si>
  <si>
    <t>El Paso HFC</t>
  </si>
  <si>
    <t>El Paso</t>
  </si>
  <si>
    <t>Panhandle Regional HFC</t>
  </si>
  <si>
    <t>Amarillo</t>
  </si>
  <si>
    <t>Brazos County HFC</t>
  </si>
  <si>
    <t>Mission EDC</t>
  </si>
  <si>
    <t>Shamrock EDC</t>
  </si>
  <si>
    <t>Ecolomondo Project</t>
  </si>
  <si>
    <t>Shamrock</t>
  </si>
  <si>
    <t>Trinity River PFC</t>
  </si>
  <si>
    <t>Hughes House II</t>
  </si>
  <si>
    <t>Mesquite</t>
  </si>
  <si>
    <t>DeSoto</t>
  </si>
  <si>
    <t>Woodway Square</t>
  </si>
  <si>
    <t>Anna PFC</t>
  </si>
  <si>
    <t>Anna</t>
  </si>
  <si>
    <t>Bexar County HFC</t>
  </si>
  <si>
    <t>SMHA Finance PFC</t>
  </si>
  <si>
    <t>Strategic HFC of Travis County</t>
  </si>
  <si>
    <t>Temple</t>
  </si>
  <si>
    <t>McKinney HFC</t>
  </si>
  <si>
    <t>Blanco Basin</t>
  </si>
  <si>
    <t>Lubbock HFC</t>
  </si>
  <si>
    <t>Gulf Coast IDA</t>
  </si>
  <si>
    <t>Longview</t>
  </si>
  <si>
    <t>Reordered Lot #</t>
  </si>
  <si>
    <t>Priority/Position</t>
  </si>
  <si>
    <t>App ID</t>
  </si>
  <si>
    <t>Development Name</t>
  </si>
  <si>
    <t>Reservation Request</t>
  </si>
  <si>
    <t>Program Year</t>
  </si>
  <si>
    <t>Construction Type</t>
  </si>
  <si>
    <t>Development City</t>
  </si>
  <si>
    <t>Total Units</t>
  </si>
  <si>
    <t>Bond Pre-App Score - Initial</t>
  </si>
  <si>
    <t>Bond Pre-App Score - Revised</t>
  </si>
  <si>
    <t>BRB Priority</t>
  </si>
  <si>
    <t>Inducement Date</t>
  </si>
  <si>
    <t>Acq/Rehab</t>
  </si>
  <si>
    <t>Y</t>
  </si>
  <si>
    <t>N</t>
  </si>
  <si>
    <t>New Construction</t>
  </si>
  <si>
    <t>Reservations Total</t>
  </si>
  <si>
    <t>Step 1: Copy/Paste Original Lottery Results (Remove any withdrawn applications)</t>
  </si>
  <si>
    <t>Step 2a: Add Clean Priority Column and Compute</t>
  </si>
  <si>
    <t>Step 2b: Copy &amp; Paste (Paste Text Only for Clean Priority Column); Custom Sort: Sort on Clean Priority (Smallest to Largest), Then Sort on Lottery Number (Smallest to Largest); Add Position Column and Compute; Add Priority/Position Column and Compute</t>
  </si>
  <si>
    <t>Step 2c: Copy &amp; Paste (Paste Text Only for Position and Priority/Position Column); Add Reordered Lot # Column and Compute (Non-RR Apps will maintain their original Lottery Number &amp; RR Apps will be granted Reordered Lot # in ascending order based on Priority/Position, skipping the Lottery Numbers drawn and reserved for Non-RR Apps)</t>
  </si>
  <si>
    <t>Step 3: Sort on Reordered Lot # (Smallest to Largest)</t>
  </si>
  <si>
    <t>Step 4: Reorder TDHCA's applications based on the Lottery Order submitted by TDHCA prior to the Lottery pursuant to TGC 1372.0231(b)</t>
  </si>
  <si>
    <t>Copy and Paste Application Line-Order resulting from Step 4- you may now filter results down to view specific Subceilings and/or Regions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</si>
  <si>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</si>
  <si>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</si>
  <si>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</si>
  <si>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</si>
  <si>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</si>
  <si>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</si>
  <si>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</si>
  <si>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</si>
  <si>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</si>
  <si>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</si>
  <si>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</si>
  <si>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</si>
  <si>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</si>
  <si>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</si>
  <si>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</si>
  <si>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</si>
  <si>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</si>
  <si>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</si>
  <si>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</si>
  <si>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1/Position 20</t>
  </si>
  <si>
    <t>Priority 1/Position 21</t>
  </si>
  <si>
    <t>Priority 1/Position 22</t>
  </si>
  <si>
    <t>Priority 1/Position 23</t>
  </si>
  <si>
    <t>Priority 1/Position 24</t>
  </si>
  <si>
    <t>Priority 1/Position 25</t>
  </si>
  <si>
    <t>Priority 1/Position 26</t>
  </si>
  <si>
    <t>Priority 1/Position 27</t>
  </si>
  <si>
    <t>Priority 1/Position 28</t>
  </si>
  <si>
    <t>Priority 1/Position 29</t>
  </si>
  <si>
    <t>Priority 1/Position 30</t>
  </si>
  <si>
    <t>Priority 1/Position 31</t>
  </si>
  <si>
    <t>Priority 1/Position 32</t>
  </si>
  <si>
    <t>Priority 1/Position 33</t>
  </si>
  <si>
    <t>Priority 1/Position 34</t>
  </si>
  <si>
    <t>Priority 1/Position 35</t>
  </si>
  <si>
    <t>Priority 1/Position 36</t>
  </si>
  <si>
    <t>Priority 1/Position 37</t>
  </si>
  <si>
    <t>Priority 1/Position 38</t>
  </si>
  <si>
    <t>Priority 1/Position 39</t>
  </si>
  <si>
    <t>Priority 1/Position 40</t>
  </si>
  <si>
    <t>Priority 1/Position 41</t>
  </si>
  <si>
    <t>Priority 1/Position 42</t>
  </si>
  <si>
    <t>Priority 1/Position 43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</si>
  <si>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</si>
  <si>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</si>
  <si>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</si>
  <si>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</si>
  <si>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</si>
  <si>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</si>
  <si>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</si>
  <si>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</si>
  <si>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</si>
  <si>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</si>
  <si>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</si>
  <si>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</si>
  <si>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</si>
  <si>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</si>
  <si>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</si>
  <si>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</si>
  <si>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</si>
  <si>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</si>
  <si>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</si>
  <si>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</si>
  <si>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</si>
  <si>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</si>
  <si>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</si>
  <si>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</si>
  <si>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</si>
  <si>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</si>
  <si>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</si>
  <si>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</si>
  <si>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</si>
  <si>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</si>
  <si>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</si>
  <si>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</si>
  <si>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</si>
  <si>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</si>
  <si>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</si>
  <si>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</si>
  <si>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</si>
  <si>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</si>
  <si>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</si>
  <si>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</si>
  <si>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</si>
  <si>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</si>
  <si>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</si>
  <si>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</si>
  <si>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</si>
  <si>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</si>
  <si>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</si>
  <si>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2/Position 48</t>
  </si>
  <si>
    <t>Priority 2/Position 49</t>
  </si>
  <si>
    <t>Priority 2/Position 50</t>
  </si>
  <si>
    <t>Priority 2/Position 51</t>
  </si>
  <si>
    <t>Priority 2/Position 52</t>
  </si>
  <si>
    <t>Priority 2/Position 53</t>
  </si>
  <si>
    <t>Priority 2/Position 54</t>
  </si>
  <si>
    <t>Priority 2/Position 55</t>
  </si>
  <si>
    <t>Priority 2/Position 56</t>
  </si>
  <si>
    <t>Priority 3/Position 1</t>
  </si>
  <si>
    <t>Priority 3/Position 2</t>
  </si>
  <si>
    <t>Priority 3/Position 3</t>
  </si>
  <si>
    <t>Priority N/A/Position 1</t>
  </si>
  <si>
    <t>Priority N/A/Position 2</t>
  </si>
  <si>
    <t>Priority N/A/Position 3</t>
  </si>
  <si>
    <t>Priority N/A/Position 4</t>
  </si>
  <si>
    <t>Priority N/A/Position 5</t>
  </si>
  <si>
    <t>Priority N/A/Position 6</t>
  </si>
  <si>
    <t>Priority N/A/Position 7</t>
  </si>
  <si>
    <t>Priority N/A/Position 8</t>
  </si>
  <si>
    <t>Priority N/A/Position 9</t>
  </si>
  <si>
    <t>23-001</t>
  </si>
  <si>
    <t>Worthington Point Apartments</t>
  </si>
  <si>
    <t>2/Non-1D</t>
  </si>
  <si>
    <t>23-002</t>
  </si>
  <si>
    <t>West Houston Senior Living</t>
  </si>
  <si>
    <t>23-003</t>
  </si>
  <si>
    <t>The Reserves</t>
  </si>
  <si>
    <t>Seagoville</t>
  </si>
  <si>
    <t>23-004</t>
  </si>
  <si>
    <t>23-005</t>
  </si>
  <si>
    <t>The Rhett</t>
  </si>
  <si>
    <t>23-006</t>
  </si>
  <si>
    <t>Shoreham Apartments</t>
  </si>
  <si>
    <t>23-007</t>
  </si>
  <si>
    <t>Fuqua Apartments</t>
  </si>
  <si>
    <t>23-008</t>
  </si>
  <si>
    <t>The Reserve at Ella Apartments</t>
  </si>
  <si>
    <t>23-009</t>
  </si>
  <si>
    <t>Bowman Springs Senior Apartments</t>
  </si>
  <si>
    <t>23-010</t>
  </si>
  <si>
    <t>Palladium San Antonio</t>
  </si>
  <si>
    <t>2/1D</t>
  </si>
  <si>
    <t>23-011</t>
  </si>
  <si>
    <t>Oakwood Trails Apartments</t>
  </si>
  <si>
    <t>Spring</t>
  </si>
  <si>
    <t>23-012</t>
  </si>
  <si>
    <t>23-013</t>
  </si>
  <si>
    <t>Willow Creek Manor</t>
  </si>
  <si>
    <t>23-014</t>
  </si>
  <si>
    <t>Redwood Apartments</t>
  </si>
  <si>
    <t>23-015</t>
  </si>
  <si>
    <t>Oak Hill Lofts</t>
  </si>
  <si>
    <t>23-016</t>
  </si>
  <si>
    <t>Brookside Gardens Apartments</t>
  </si>
  <si>
    <t>23-017</t>
  </si>
  <si>
    <t>The Life at Forest View</t>
  </si>
  <si>
    <t>Clute1</t>
  </si>
  <si>
    <t>23-018</t>
  </si>
  <si>
    <t>Continental Park Apartments</t>
  </si>
  <si>
    <t>23-019</t>
  </si>
  <si>
    <t>Kangle Southern Gardens</t>
  </si>
  <si>
    <t>23-020</t>
  </si>
  <si>
    <t>Rosemont of Lancaster</t>
  </si>
  <si>
    <t>23-021</t>
  </si>
  <si>
    <t>Summerdale Apartments</t>
  </si>
  <si>
    <t>23-022</t>
  </si>
  <si>
    <t>Jefferson Enterprise Energy, LLC Solid Waste Disposal and Wastewater Treatment Facilities</t>
  </si>
  <si>
    <t>23-023</t>
  </si>
  <si>
    <t>South Terrace Apartments</t>
  </si>
  <si>
    <t>23-024</t>
  </si>
  <si>
    <t>23-025</t>
  </si>
  <si>
    <t>Aleon Renewable Metals, LLC Solid Waste Disposal Facilities</t>
  </si>
  <si>
    <t>23-026</t>
  </si>
  <si>
    <t>Mansions of Turkey Creek</t>
  </si>
  <si>
    <t>23-027</t>
  </si>
  <si>
    <t>Pinnacle at Wilcrest</t>
  </si>
  <si>
    <t>23-028</t>
  </si>
  <si>
    <t>Summit at Bennington</t>
  </si>
  <si>
    <t>23-029</t>
  </si>
  <si>
    <t>Northside Village</t>
  </si>
  <si>
    <t>Georgetown</t>
  </si>
  <si>
    <t>23-030</t>
  </si>
  <si>
    <t>The Southeast Texas HFC</t>
  </si>
  <si>
    <t>The Life at Beverly Palms</t>
  </si>
  <si>
    <t>23-031</t>
  </si>
  <si>
    <t>Juniper Landing</t>
  </si>
  <si>
    <t>Texas City</t>
  </si>
  <si>
    <t>23-032</t>
  </si>
  <si>
    <t>South Plains Apartments &amp; Homestead Apartments</t>
  </si>
  <si>
    <t>23-033</t>
  </si>
  <si>
    <t>Village at Meadowbend</t>
  </si>
  <si>
    <t>23-034</t>
  </si>
  <si>
    <t>Rio Hondo IDC</t>
  </si>
  <si>
    <t>Newell Cobb Enterprises LLC- NCE Recycling and Solid Waste Disposal Facility</t>
  </si>
  <si>
    <t>Rio Hondo</t>
  </si>
  <si>
    <t>23-035</t>
  </si>
  <si>
    <t>Newell Cobb Enterprises LLC (NCE) - NCE Barge Manufacturing Facility</t>
  </si>
  <si>
    <t>23-036</t>
  </si>
  <si>
    <t>Tobias Place Apartments</t>
  </si>
  <si>
    <t>23-037</t>
  </si>
  <si>
    <t>McPherson Apartments</t>
  </si>
  <si>
    <t>23-038</t>
  </si>
  <si>
    <t>Austin Affordable PFC, Inc</t>
  </si>
  <si>
    <t>Pathways at Rosewood Courts East</t>
  </si>
  <si>
    <t>23-039</t>
  </si>
  <si>
    <t>23-040</t>
  </si>
  <si>
    <t>Reserve at 4th Street</t>
  </si>
  <si>
    <t>23-041</t>
  </si>
  <si>
    <t>Creek Bend Apartment Homes</t>
  </si>
  <si>
    <t>23-042</t>
  </si>
  <si>
    <t>New Hope Energy Tyler Project</t>
  </si>
  <si>
    <t>23-043</t>
  </si>
  <si>
    <t>Legacy Senior Residences</t>
  </si>
  <si>
    <t>23-044</t>
  </si>
  <si>
    <t>Cinco PFC</t>
  </si>
  <si>
    <t>Northill Manor</t>
  </si>
  <si>
    <t>23-045</t>
  </si>
  <si>
    <t>23-046</t>
  </si>
  <si>
    <t>Pathway at Lost Pines Apartments</t>
  </si>
  <si>
    <t>23-047</t>
  </si>
  <si>
    <t>Cattleman Square Lofts Apartments</t>
  </si>
  <si>
    <t>23-048</t>
  </si>
  <si>
    <t>The Reserve at Anna Senior Apartments</t>
  </si>
  <si>
    <t>23-049</t>
  </si>
  <si>
    <t>Palladium Crestway</t>
  </si>
  <si>
    <t>23-050</t>
  </si>
  <si>
    <t>Ft. Worth2</t>
  </si>
  <si>
    <t>23-051</t>
  </si>
  <si>
    <t>Canterbury Crossing Apartments</t>
  </si>
  <si>
    <t>23-052</t>
  </si>
  <si>
    <t>Taylor RAD Family</t>
  </si>
  <si>
    <t>Taylor</t>
  </si>
  <si>
    <t>23-053</t>
  </si>
  <si>
    <t>Palladium McKinney</t>
  </si>
  <si>
    <t>McKinney</t>
  </si>
  <si>
    <t>23-054</t>
  </si>
  <si>
    <t>North Grand Villas</t>
  </si>
  <si>
    <t>23-055</t>
  </si>
  <si>
    <t>23-056</t>
  </si>
  <si>
    <t>Palladium Houston</t>
  </si>
  <si>
    <t>23-057</t>
  </si>
  <si>
    <t>MaderaGas I 2023 Project</t>
  </si>
  <si>
    <t>Houston 3</t>
  </si>
  <si>
    <t>23-058</t>
  </si>
  <si>
    <t>Crystal Bend Apartments</t>
  </si>
  <si>
    <t>23-059</t>
  </si>
  <si>
    <t>Manor Apartments</t>
  </si>
  <si>
    <t>23-060</t>
  </si>
  <si>
    <t>Chisholm Trail</t>
  </si>
  <si>
    <t>23-061</t>
  </si>
  <si>
    <t>Decker Lake Apartments</t>
  </si>
  <si>
    <t>23-062</t>
  </si>
  <si>
    <t>Port Arthur ND IDC</t>
  </si>
  <si>
    <t>ZeoGas/PAMCO 2023 Project</t>
  </si>
  <si>
    <t>Humble Island</t>
  </si>
  <si>
    <t>23-063</t>
  </si>
  <si>
    <t>Blue Ridge Apartments</t>
  </si>
  <si>
    <t>23-064</t>
  </si>
  <si>
    <t>Palladium E Lancaster Avenue</t>
  </si>
  <si>
    <t>23-065</t>
  </si>
  <si>
    <t>Airport Gateway Apartments</t>
  </si>
  <si>
    <t>23-066</t>
  </si>
  <si>
    <t>Harris County HFC</t>
  </si>
  <si>
    <t>Wellington Park</t>
  </si>
  <si>
    <t>23-067</t>
  </si>
  <si>
    <t>The Life at Parkview</t>
  </si>
  <si>
    <t>23-068</t>
  </si>
  <si>
    <t>The Katy</t>
  </si>
  <si>
    <t>Elgin</t>
  </si>
  <si>
    <t>23-069</t>
  </si>
  <si>
    <t>Santiago Estates</t>
  </si>
  <si>
    <t>Austin 4</t>
  </si>
  <si>
    <t>23-070</t>
  </si>
  <si>
    <t>23-071</t>
  </si>
  <si>
    <t>Pavilion at Culebra Apartments</t>
  </si>
  <si>
    <t>23-072</t>
  </si>
  <si>
    <t>Ellison Apartments</t>
  </si>
  <si>
    <t>23-073</t>
  </si>
  <si>
    <t>Westwood Plaza Apartments</t>
  </si>
  <si>
    <t>23-074</t>
  </si>
  <si>
    <t>Bexar Management &amp; Development Corporation</t>
  </si>
  <si>
    <t>Palladium Old FM 471 W</t>
  </si>
  <si>
    <t>23-075</t>
  </si>
  <si>
    <t>Midland County PFC</t>
  </si>
  <si>
    <t>Midland</t>
  </si>
  <si>
    <t>23-076</t>
  </si>
  <si>
    <t>Austin Housing PFC</t>
  </si>
  <si>
    <t>Cairn Point at Cameron Apartments</t>
  </si>
  <si>
    <t>23-077</t>
  </si>
  <si>
    <t>23-078</t>
  </si>
  <si>
    <t>23-079</t>
  </si>
  <si>
    <t>The Remnant at Greenwood Apts I</t>
  </si>
  <si>
    <t>23-080</t>
  </si>
  <si>
    <t>The Remnant at Greenwood Apts II</t>
  </si>
  <si>
    <t>23-081</t>
  </si>
  <si>
    <t>Dallas (City of) HFC</t>
  </si>
  <si>
    <t>The Terrace at Highland Hills</t>
  </si>
  <si>
    <t>Dallas 5</t>
  </si>
  <si>
    <t>23-082</t>
  </si>
  <si>
    <t>The Crossing at Clear Creek</t>
  </si>
  <si>
    <t>Dallas 6</t>
  </si>
  <si>
    <t>23-083</t>
  </si>
  <si>
    <t>Rock Island Riverfront</t>
  </si>
  <si>
    <t>23-084</t>
  </si>
  <si>
    <t>Rosemont at Ash Creek</t>
  </si>
  <si>
    <t>23-085</t>
  </si>
  <si>
    <t>Rosemont at Meadow Lane</t>
  </si>
  <si>
    <t>23-086</t>
  </si>
  <si>
    <t>The Positano</t>
  </si>
  <si>
    <t>23-087</t>
  </si>
  <si>
    <t>The Mondello</t>
  </si>
  <si>
    <t>23-088</t>
  </si>
  <si>
    <t>Harris County Housing Authority PFC</t>
  </si>
  <si>
    <t>Bernicia Place</t>
  </si>
  <si>
    <t>23-089</t>
  </si>
  <si>
    <t>Estates at Ferguson</t>
  </si>
  <si>
    <t>23-090</t>
  </si>
  <si>
    <t>Park Meadows Apartments</t>
  </si>
  <si>
    <t>Boerne</t>
  </si>
  <si>
    <t>23-091</t>
  </si>
  <si>
    <t>Kimberly Pointe Apartments</t>
  </si>
  <si>
    <t>23-092</t>
  </si>
  <si>
    <t>Housing Options, Inc</t>
  </si>
  <si>
    <t>Providence at Mockingbird Apartments</t>
  </si>
  <si>
    <t>23-093</t>
  </si>
  <si>
    <t>Meadow Apartments</t>
  </si>
  <si>
    <t>23-094</t>
  </si>
  <si>
    <t>The Reserves at Meadowlark</t>
  </si>
  <si>
    <t>23-095</t>
  </si>
  <si>
    <t>Eighty Five Ennis Apartments</t>
  </si>
  <si>
    <t>Ennis</t>
  </si>
  <si>
    <t>23-096</t>
  </si>
  <si>
    <t>NHH Berry</t>
  </si>
  <si>
    <t>23-097</t>
  </si>
  <si>
    <t>NHH Gray</t>
  </si>
  <si>
    <t>23-098</t>
  </si>
  <si>
    <t>23-099</t>
  </si>
  <si>
    <t>Gholson Street Housing</t>
  </si>
  <si>
    <t>23-100</t>
  </si>
  <si>
    <t>The Ella</t>
  </si>
  <si>
    <t>23-101</t>
  </si>
  <si>
    <t>Airport Commerce Multifamily Apartments</t>
  </si>
  <si>
    <t>3/Non-1D</t>
  </si>
  <si>
    <t>23-102</t>
  </si>
  <si>
    <t>Sandy Creek Apartments</t>
  </si>
  <si>
    <t>Bryan 7</t>
  </si>
  <si>
    <t>23-103</t>
  </si>
  <si>
    <t>The Preserve at Mustang Creek</t>
  </si>
  <si>
    <t>Round Rock</t>
  </si>
  <si>
    <t>23-104</t>
  </si>
  <si>
    <t>Hillside Village Apartments</t>
  </si>
  <si>
    <t>23-105</t>
  </si>
  <si>
    <t>The Mesquite HFC</t>
  </si>
  <si>
    <t>Palladium Mesquite</t>
  </si>
  <si>
    <t>23-106</t>
  </si>
  <si>
    <t>Waste Management, Inc. Project, Series 2023</t>
  </si>
  <si>
    <t>New Boston, Lewisville, Ferris, New Braunfels, Cleveland, Temple, Hutto, Alvin, San Antonio, Orla, Pecos, Big Lake, Sherman, &amp; Big Spring</t>
  </si>
  <si>
    <t>23-107</t>
  </si>
  <si>
    <t>Seabrook Square</t>
  </si>
  <si>
    <t>23-108</t>
  </si>
  <si>
    <t>Palladium Bruton Road</t>
  </si>
  <si>
    <t>23-109</t>
  </si>
  <si>
    <t>PDV Mariposa</t>
  </si>
  <si>
    <t>23-110</t>
  </si>
  <si>
    <t>1518 Apartments</t>
  </si>
  <si>
    <t>23-111</t>
  </si>
  <si>
    <t>Bissonnet Apartments</t>
  </si>
  <si>
    <t>23-112</t>
  </si>
  <si>
    <t>Easton Park Apartments</t>
  </si>
  <si>
    <t>23-113</t>
  </si>
  <si>
    <t>Whisper Hills Apartments</t>
  </si>
  <si>
    <t>23-114</t>
  </si>
  <si>
    <t>Kensington Apartments</t>
  </si>
  <si>
    <t>23-115</t>
  </si>
  <si>
    <t>Victoria PFC</t>
  </si>
  <si>
    <t>Odem Street Apartments</t>
  </si>
  <si>
    <t>23-116</t>
  </si>
  <si>
    <t>Winston Square/Roselawn Apartments</t>
  </si>
  <si>
    <t>23-117</t>
  </si>
  <si>
    <t>Pecan Manor/Spanish Spur Apartments</t>
  </si>
  <si>
    <t>23-118</t>
  </si>
  <si>
    <t>The Reserve at North End</t>
  </si>
  <si>
    <t>23-119</t>
  </si>
  <si>
    <t>Nortex HFC</t>
  </si>
  <si>
    <t>Archer Courts/The Duke I/The Duke II</t>
  </si>
  <si>
    <t>Wichita Falls 8</t>
  </si>
  <si>
    <t>23-120</t>
  </si>
  <si>
    <t>The Quad at Denton</t>
  </si>
  <si>
    <t>23-121</t>
  </si>
  <si>
    <t>Columbia Apartments</t>
  </si>
  <si>
    <t>23-122</t>
  </si>
  <si>
    <t>Robinhood Terrace Apartments</t>
  </si>
  <si>
    <t>3/1D</t>
  </si>
  <si>
    <t>23-123</t>
  </si>
  <si>
    <t>The Life at Sterling Woods</t>
  </si>
  <si>
    <t>23-124</t>
  </si>
  <si>
    <t>The Life at Brighton Estates</t>
  </si>
  <si>
    <t>23-125</t>
  </si>
  <si>
    <t>The Life at Clearwood</t>
  </si>
  <si>
    <t>23-126</t>
  </si>
  <si>
    <t>Tigoni Villas Apartments</t>
  </si>
  <si>
    <t>23-127</t>
  </si>
  <si>
    <t>Costa Almadena Apartments</t>
  </si>
  <si>
    <t>Priority 2/Position 57</t>
  </si>
  <si>
    <t>Priority 2/Position 58</t>
  </si>
  <si>
    <t>Priority 2/Position 59</t>
  </si>
  <si>
    <t>Priority 2/Position 60</t>
  </si>
  <si>
    <t>Priority 2/Position 61</t>
  </si>
  <si>
    <t>Priority 2/Position 62</t>
  </si>
  <si>
    <t>Priority 2/Position 63</t>
  </si>
  <si>
    <t>Priority 2/Position 64</t>
  </si>
  <si>
    <t>Priority 2/Position 65</t>
  </si>
  <si>
    <t>Priority 2/Position 66</t>
  </si>
  <si>
    <t>Priority 2/Position 67</t>
  </si>
  <si>
    <t>Priority 2/Position 68</t>
  </si>
  <si>
    <t>Priority 2/Position 69</t>
  </si>
  <si>
    <t>Priority 2/Position 70</t>
  </si>
  <si>
    <t>Priority 2/Position 71</t>
  </si>
  <si>
    <t>Priority 2/Position 72</t>
  </si>
  <si>
    <t>2023 Private Activity Bond Lottery</t>
  </si>
  <si>
    <t>List of Participating Applications - October 17, 2022</t>
  </si>
  <si>
    <t>TDHCA Approximate 2023 Set-Aside - $170,000,000</t>
  </si>
  <si>
    <t>Waiting List Points</t>
  </si>
  <si>
    <t>50% Test Points</t>
  </si>
  <si>
    <t>2023 PAB</t>
  </si>
  <si>
    <t>1c</t>
  </si>
  <si>
    <t>Park Meadows</t>
  </si>
  <si>
    <t>West Houston Senior Living*</t>
  </si>
  <si>
    <t>Worthington Point*</t>
  </si>
  <si>
    <t>The Reserves*</t>
  </si>
  <si>
    <t>The Rhett*</t>
  </si>
  <si>
    <t xml:space="preserve">*Applications are currently in-line for a 2022 Bond Reservation.  If received, TDHCA staff expects these to be withdrawn from the 2023 Lottery.  </t>
  </si>
  <si>
    <r>
      <rPr>
        <b/>
        <vertAlign val="superscript"/>
        <sz val="11"/>
        <color rgb="FFFF0000"/>
        <rFont val="Garamond"/>
        <family val="1"/>
      </rPr>
      <t>1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$55,200,000</t>
    </r>
  </si>
  <si>
    <r>
      <rPr>
        <b/>
        <vertAlign val="superscript"/>
        <sz val="11"/>
        <color rgb="FFFF0000"/>
        <rFont val="Garamond"/>
        <family val="1"/>
      </rPr>
      <t>2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$52,000,000</t>
    </r>
  </si>
  <si>
    <r>
      <rPr>
        <b/>
        <vertAlign val="superscript"/>
        <sz val="11"/>
        <color rgb="FFFF0000"/>
        <rFont val="Garamond"/>
        <family val="1"/>
      </rPr>
      <t>3</t>
    </r>
    <r>
      <rPr>
        <b/>
        <sz val="11"/>
        <color rgb="FFFF0000"/>
        <rFont val="Garamond"/>
        <family val="1"/>
      </rPr>
      <t xml:space="preserve"> </t>
    </r>
    <r>
      <rPr>
        <sz val="11"/>
        <color theme="1"/>
        <rFont val="Garamond"/>
        <family val="1"/>
      </rPr>
      <t>Requested Amount: The greater of (1) $100,000,000 or (2) 3.40 percent of the available state ceiling, but not to exceed $145,000,000</t>
    </r>
  </si>
  <si>
    <r>
      <rPr>
        <b/>
        <vertAlign val="superscript"/>
        <sz val="11"/>
        <color rgb="FFFF0000"/>
        <rFont val="Garamond"/>
        <family val="1"/>
      </rPr>
      <t>4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</si>
  <si>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5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</si>
  <si>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6</t>
    </r>
    <r>
      <rPr>
        <sz val="11"/>
        <color theme="1"/>
        <rFont val="Garamond"/>
        <family val="1"/>
      </rPr>
      <t xml:space="preserve"> Requested Amount: The greater of (1) $50,000,000 or (2) 1.70 percent of the available state ceiling, but not to exceed $60,000,000</t>
    </r>
  </si>
  <si>
    <r>
      <rPr>
        <b/>
        <vertAlign val="superscript"/>
        <sz val="11"/>
        <color rgb="FFFF0000"/>
        <rFont val="Garamond"/>
        <family val="1"/>
      </rPr>
      <t>7</t>
    </r>
    <r>
      <rPr>
        <sz val="11"/>
        <color theme="1"/>
        <rFont val="Garamond"/>
        <family val="1"/>
      </rPr>
      <t xml:space="preserve"> Requested Amount: The greater of (1) $30,000,000 or (2) 1.70 percent of the available state ceiling, but not to exceed $30,000,000</t>
    </r>
  </si>
  <si>
    <r>
      <rPr>
        <b/>
        <vertAlign val="superscript"/>
        <sz val="11"/>
        <color rgb="FFFF0000"/>
        <rFont val="Garamond"/>
        <family val="1"/>
      </rPr>
      <t>8</t>
    </r>
    <r>
      <rPr>
        <sz val="11"/>
        <color theme="1"/>
        <rFont val="Garamond"/>
        <family val="1"/>
      </rPr>
      <t xml:space="preserve"> Priority: Archer Courts- Priority 1B; The Duke I- Priority 1A; The Duke II- Priority 1A</t>
    </r>
  </si>
  <si>
    <r>
      <t xml:space="preserve">Wichita Falls </t>
    </r>
    <r>
      <rPr>
        <vertAlign val="superscript"/>
        <sz val="11"/>
        <rFont val="Calibri"/>
        <family val="2"/>
        <scheme val="minor"/>
      </rPr>
      <t>8</t>
    </r>
  </si>
  <si>
    <r>
      <t xml:space="preserve">Houston 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</si>
  <si>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 xml:space="preserve">Austin </t>
    </r>
    <r>
      <rPr>
        <vertAlign val="superscript"/>
        <sz val="11"/>
        <rFont val="Calibri"/>
        <family val="2"/>
        <scheme val="minor"/>
      </rPr>
      <t>4</t>
    </r>
  </si>
  <si>
    <r>
      <t xml:space="preserve">Ft. Worth </t>
    </r>
    <r>
      <rPr>
        <vertAlign val="superscript"/>
        <sz val="11"/>
        <rFont val="Calibri"/>
        <family val="2"/>
        <scheme val="minor"/>
      </rPr>
      <t>2</t>
    </r>
  </si>
  <si>
    <r>
      <t xml:space="preserve">Dallas </t>
    </r>
    <r>
      <rPr>
        <vertAlign val="superscript"/>
        <sz val="11"/>
        <rFont val="Calibri"/>
        <family val="2"/>
        <scheme val="minor"/>
      </rPr>
      <t>5</t>
    </r>
  </si>
  <si>
    <r>
      <t xml:space="preserve">Dallas </t>
    </r>
    <r>
      <rPr>
        <vertAlign val="superscript"/>
        <sz val="11"/>
        <rFont val="Calibri"/>
        <family val="2"/>
        <scheme val="minor"/>
      </rPr>
      <t>6</t>
    </r>
  </si>
  <si>
    <r>
      <t xml:space="preserve">Bryan </t>
    </r>
    <r>
      <rPr>
        <vertAlign val="superscript"/>
        <sz val="11"/>
        <rFont val="Calibri"/>
        <family val="2"/>
        <scheme val="minor"/>
      </rPr>
      <t>7</t>
    </r>
  </si>
  <si>
    <r>
      <t xml:space="preserve">Clute </t>
    </r>
    <r>
      <rPr>
        <vertAlign val="superscript"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</si>
</sst>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7" tint="-0.249977111117893"/>
      <name val="Calibri"/>
      <family val="2"/>
      <scheme val="minor"/>
    </font>
    <font>
      <sz val="11"/>
      <color theme="7" tint="-0.249977111117893"/>
      <name val="Garamond"/>
      <family val="1"/>
    </font>
    <font>
      <sz val="11"/>
      <color theme="1"/>
      <name val="Garamond"/>
      <family val="1"/>
    </font>
    <font>
      <b/>
      <vertAlign val="superscript"/>
      <sz val="11"/>
      <color rgb="FFFF0000"/>
      <name val="Garamond"/>
      <family val="1"/>
    </font>
    <font>
      <b/>
      <sz val="11"/>
      <color rgb="FFFF0000"/>
      <name val="Garamond"/>
      <family val="1"/>
    </font>
    <font>
      <vertAlign val="superscript"/>
      <sz val="1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0" fontId="4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4" fontId="8" fillId="0" borderId="0" xfId="2" applyNumberFormat="1" applyFont="1"/>
    <xf numFmtId="0" fontId="9" fillId="0" borderId="0" xfId="2" applyFont="1" applyAlignment="1">
      <alignment horizontal="center" vertical="top" wrapText="1"/>
    </xf>
    <xf numFmtId="14" fontId="9" fillId="0" borderId="0" xfId="2" applyNumberFormat="1" applyFont="1" applyAlignment="1">
      <alignment horizontal="center" vertical="top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0" xfId="2" applyFont="1"/>
    <xf numFmtId="0" fontId="2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2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3" fillId="0" borderId="2" xfId="0" applyFont="1" applyFill="1" applyBorder="1"/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4" borderId="0" xfId="2" applyFont="1" applyFill="1" applyAlignment="1">
      <alignment horizontal="center" vertical="top" wrapText="1"/>
    </xf>
    <xf numFmtId="0" fontId="9" fillId="4" borderId="10" xfId="2" applyFont="1" applyFill="1" applyBorder="1" applyAlignment="1">
      <alignment horizontal="center" vertical="top" wrapText="1"/>
    </xf>
    <xf numFmtId="0" fontId="8" fillId="0" borderId="0" xfId="2" applyFont="1"/>
    <xf numFmtId="165" fontId="8" fillId="0" borderId="0" xfId="3" applyNumberFormat="1" applyFont="1" applyBorder="1"/>
    <xf numFmtId="0" fontId="9" fillId="0" borderId="10" xfId="2" applyFont="1" applyBorder="1" applyAlignment="1">
      <alignment horizontal="center" vertical="top" wrapText="1"/>
    </xf>
    <xf numFmtId="165" fontId="9" fillId="0" borderId="10" xfId="3" applyNumberFormat="1" applyFont="1" applyBorder="1" applyAlignment="1">
      <alignment horizontal="center" vertical="top" wrapText="1"/>
    </xf>
    <xf numFmtId="14" fontId="9" fillId="0" borderId="10" xfId="2" applyNumberFormat="1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center" wrapText="1"/>
    </xf>
    <xf numFmtId="165" fontId="9" fillId="0" borderId="0" xfId="3" applyNumberFormat="1" applyFont="1" applyBorder="1" applyAlignment="1">
      <alignment horizontal="center" vertical="top" wrapText="1"/>
    </xf>
    <xf numFmtId="165" fontId="9" fillId="0" borderId="11" xfId="3" applyNumberFormat="1" applyFont="1" applyBorder="1" applyAlignment="1">
      <alignment horizontal="center" vertical="top" wrapText="1"/>
    </xf>
    <xf numFmtId="165" fontId="8" fillId="0" borderId="0" xfId="3" applyNumberFormat="1" applyFont="1" applyBorder="1" applyAlignment="1">
      <alignment vertical="top"/>
    </xf>
    <xf numFmtId="165" fontId="9" fillId="0" borderId="0" xfId="3" applyNumberFormat="1" applyFont="1"/>
    <xf numFmtId="0" fontId="9" fillId="0" borderId="0" xfId="2" applyFont="1"/>
    <xf numFmtId="3" fontId="9" fillId="0" borderId="0" xfId="2" applyNumberFormat="1" applyFont="1" applyAlignment="1">
      <alignment horizontal="center"/>
    </xf>
    <xf numFmtId="42" fontId="8" fillId="0" borderId="0" xfId="2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7" fillId="0" borderId="0" xfId="2"/>
    <xf numFmtId="0" fontId="9" fillId="0" borderId="0" xfId="2" applyFont="1" applyAlignment="1">
      <alignment horizontal="center"/>
    </xf>
    <xf numFmtId="0" fontId="14" fillId="0" borderId="0" xfId="0" applyFont="1"/>
    <xf numFmtId="0" fontId="9" fillId="0" borderId="0" xfId="2" applyFont="1" applyAlignment="1">
      <alignment horizontal="center"/>
    </xf>
  </cellXfs>
  <cellStyles count="4">
    <cellStyle name="Currency" xfId="1" builtinId="4"/>
    <cellStyle name="Currency 2" xfId="3" xr:uid="{631BC44D-94EF-416D-A023-E7F527AC7333}"/>
    <cellStyle name="Normal" xfId="0" builtinId="0"/>
    <cellStyle name="Normal 2" xfId="2" xr:uid="{0414C173-C022-4EEF-BA39-45D5BE101BD4}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9CC22DB8-C9A1-402A-900F-390BD03B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23116F-2F04-4A25-8150-9D4015B97896}" name="Table2" displayName="Table2" ref="A2:I129" totalsRowShown="0" headerRowDxfId="123" dataDxfId="121" headerRowBorderDxfId="122" tableBorderDxfId="120" totalsRowBorderDxfId="119">
  <autoFilter ref="A2:I129" xr:uid="{0223116F-2F04-4A25-8150-9D4015B97896}"/>
  <tableColumns count="9">
    <tableColumn id="1" xr3:uid="{339FCFD3-C7FA-4CB6-B943-20D6EB3C1292}" name="Lottery Number" dataDxfId="118"/>
    <tableColumn id="2" xr3:uid="{1CBBAC96-C98D-4097-A0A7-9AD5108D5786}" name="Application Number" dataDxfId="117"/>
    <tableColumn id="3" xr3:uid="{1D3C1777-3D3C-4676-AB7D-F65FA83AC0AC}" name="Issuer" dataDxfId="116"/>
    <tableColumn id="4" xr3:uid="{A819834D-7CED-4EF8-8EBB-90478A146291}" name="Project" dataDxfId="115"/>
    <tableColumn id="5" xr3:uid="{822773F8-FA82-4E7D-A455-2B14DEDFF64B}" name="Location" dataDxfId="114"/>
    <tableColumn id="6" xr3:uid="{DF3854A1-5388-40B0-A4AF-0570C0BE964B}" name="Amount Requested" dataDxfId="113"/>
    <tableColumn id="7" xr3:uid="{A96A0FE5-9FD4-4017-88DA-056FFBF61D23}" name="Region" dataDxfId="112"/>
    <tableColumn id="8" xr3:uid="{8DF8B854-FA63-489D-BABB-2A70956D186F}" name="Priority" dataDxfId="111"/>
    <tableColumn id="9" xr3:uid="{B4B0E592-F910-43D0-9B9F-2FF33C362188}" name="Sub-Ceiling Number" dataDxfId="1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B29D50-DD81-4BFE-B543-58633D1DBD58}" name="Table24" displayName="Table24" ref="A2:J129" totalsRowShown="0" headerRowDxfId="109" dataDxfId="107" headerRowBorderDxfId="108" tableBorderDxfId="106" totalsRowBorderDxfId="105">
  <autoFilter ref="A2:J129" xr:uid="{61B29D50-DD81-4BFE-B543-58633D1DBD58}"/>
  <tableColumns count="10">
    <tableColumn id="1" xr3:uid="{231CABAF-A531-4D46-A279-914F0EFF6F11}" name="Lottery Number" dataDxfId="104"/>
    <tableColumn id="2" xr3:uid="{19E24FC8-83B7-43F7-B792-3B019E1813B4}" name="Application Number" dataDxfId="103"/>
    <tableColumn id="3" xr3:uid="{C83C6D66-9FFF-4F32-9D77-E00BBE01E565}" name="Issuer" dataDxfId="102"/>
    <tableColumn id="4" xr3:uid="{23A47F94-F32D-446F-BEF9-65D8E224D884}" name="Project" dataDxfId="101"/>
    <tableColumn id="5" xr3:uid="{4B286A3C-7965-4F63-BC40-C1B8F936C3A4}" name="Location" dataDxfId="100"/>
    <tableColumn id="6" xr3:uid="{5C84763C-A187-4929-9962-518BFBF18344}" name="Amount Requested" dataDxfId="99"/>
    <tableColumn id="7" xr3:uid="{4B6C360C-72CD-4ABC-928B-5CC412CEA26B}" name="Region" dataDxfId="98"/>
    <tableColumn id="8" xr3:uid="{2DC32CCE-9228-4E92-B7F7-766127F9FB55}" name="Priority" dataDxfId="97"/>
    <tableColumn id="9" xr3:uid="{F9809D27-CEB5-46E2-A472-2D4A879AEC63}" name="Sub-Ceiling Number" dataDxfId="96"/>
    <tableColumn id="10" xr3:uid="{4A178CB0-B330-44D1-AAC2-E088650BC58F}" name="Clean Priority" dataDxfId="95">
      <calculatedColumnFormula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A8358E-9FE6-43D1-A796-45C3D5951301}" name="Table9" displayName="Table9" ref="A2:L129" totalsRowShown="0" headerRowDxfId="94" dataDxfId="92" headerRowBorderDxfId="93" tableBorderDxfId="91">
  <autoFilter ref="A2:L129" xr:uid="{71A8358E-9FE6-43D1-A796-45C3D5951301}"/>
  <sortState xmlns:xlrd2="http://schemas.microsoft.com/office/spreadsheetml/2017/richdata2" ref="A3:L129">
    <sortCondition ref="J3:J129"/>
    <sortCondition ref="A3:A129"/>
  </sortState>
  <tableColumns count="12">
    <tableColumn id="1" xr3:uid="{208B1F07-2777-4103-B23C-2205F3C2BC95}" name="Lottery Number" dataDxfId="90"/>
    <tableColumn id="2" xr3:uid="{11624866-EE86-48F8-B354-9CDAF18C51F6}" name="Application Number" dataDxfId="89"/>
    <tableColumn id="3" xr3:uid="{423A99C3-49ED-413B-89A0-5348F92E73F9}" name="Issuer" dataDxfId="88"/>
    <tableColumn id="4" xr3:uid="{FA2B1C33-903A-466B-B962-275E1AE2D148}" name="Project" dataDxfId="87"/>
    <tableColumn id="5" xr3:uid="{6BB19CAF-9763-4FBB-B0D9-6628C80A4769}" name="Location" dataDxfId="86"/>
    <tableColumn id="6" xr3:uid="{420B53E2-BC55-4277-B8FC-AC1936C6DA0C}" name="Amount Requested" dataDxfId="85"/>
    <tableColumn id="7" xr3:uid="{34C81073-9F3A-4E99-894A-100484D23DB7}" name="Region" dataDxfId="84"/>
    <tableColumn id="8" xr3:uid="{BD9978B3-3135-46EE-B21A-91CBB2D40311}" name="Priority" dataDxfId="83"/>
    <tableColumn id="9" xr3:uid="{6E5A009D-53DA-44EC-94B4-15D36EA2C49C}" name="Sub-Ceiling Number" dataDxfId="82"/>
    <tableColumn id="10" xr3:uid="{547259D7-19F6-47BE-9D71-1DDF13AA2D51}" name="Clean Priority" dataDxfId="81"/>
    <tableColumn id="11" xr3:uid="{F849D97E-0691-4593-9A8D-1186FF446137}" name="Position" dataDxfId="80">
      <calculatedColumnFormula>IF(Table9[[#This Row],[Clean Priority]]&lt;&gt;J2, 1, K2+1)</calculatedColumnFormula>
    </tableColumn>
    <tableColumn id="12" xr3:uid="{DBBBF6BB-217D-458E-B678-4F700E35B54A}" name="Priority/Position" dataDxfId="79">
      <calculatedColumnFormula>"Priority "&amp;Table9[[#This Row],[Clean Priority]]&amp;"/Position "&amp;Table9[[#This Row],[Position]]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62765EA-87B3-4921-91FA-116C534E5734}" name="Table911" displayName="Table911" ref="A2:M129" totalsRowShown="0" headerRowDxfId="78" dataDxfId="76" headerRowBorderDxfId="77" tableBorderDxfId="75">
  <autoFilter ref="A2:M129" xr:uid="{962765EA-87B3-4921-91FA-116C534E5734}"/>
  <tableColumns count="13">
    <tableColumn id="1" xr3:uid="{CF0DE970-EFB1-4104-AF4C-34D556C6683D}" name="Lottery Number" dataDxfId="74"/>
    <tableColumn id="2" xr3:uid="{94B394D1-D464-4A3E-9B5B-24DECABCC2A7}" name="Application Number" dataDxfId="73"/>
    <tableColumn id="3" xr3:uid="{75F6321F-50B8-443D-8323-5E9EA855363A}" name="Issuer" dataDxfId="72"/>
    <tableColumn id="4" xr3:uid="{07D336EA-D075-4C43-A945-D3D8FECA092B}" name="Project" dataDxfId="71"/>
    <tableColumn id="5" xr3:uid="{AAE1F33F-77A4-41AD-9C6A-E1D5FBC58F5E}" name="Location" dataDxfId="70"/>
    <tableColumn id="6" xr3:uid="{5EF4AA66-392A-41EB-BA24-DB1DCD35E422}" name="Amount Requested" dataDxfId="69"/>
    <tableColumn id="7" xr3:uid="{E7079B33-DF0D-4486-8500-9B3E1BCDC779}" name="Region" dataDxfId="68"/>
    <tableColumn id="8" xr3:uid="{609314F5-BD40-463F-A335-4F103BE923A6}" name="Priority" dataDxfId="67"/>
    <tableColumn id="9" xr3:uid="{EE908B92-9E65-4971-9A17-9F0106C12163}" name="Sub-Ceiling Number" dataDxfId="66"/>
    <tableColumn id="10" xr3:uid="{11EDE3DE-A104-4B93-8B29-569ACADCCE55}" name="Clean Priority" dataDxfId="65"/>
    <tableColumn id="11" xr3:uid="{31543DBE-632B-4369-9DD9-A05147911286}" name="Position" dataDxfId="64"/>
    <tableColumn id="12" xr3:uid="{08C98DBC-E96C-409E-875A-EA7C619E8976}" name="Priority/Position" dataDxfId="63"/>
    <tableColumn id="13" xr3:uid="{6F1ACE28-375D-4275-8AD2-F3F0FFB3B912}" name="Reordered Lot #" dataDxfId="6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CD7EE8-5E14-4C3E-AEC2-7CCE6064FC17}" name="Table91112" displayName="Table91112" ref="A2:M129" totalsRowShown="0" headerRowDxfId="61" dataDxfId="59" headerRowBorderDxfId="60" tableBorderDxfId="58">
  <autoFilter ref="A2:M129" xr:uid="{22CD7EE8-5E14-4C3E-AEC2-7CCE6064FC17}"/>
  <sortState xmlns:xlrd2="http://schemas.microsoft.com/office/spreadsheetml/2017/richdata2" ref="A3:M129">
    <sortCondition ref="M2:M129"/>
  </sortState>
  <tableColumns count="13">
    <tableColumn id="1" xr3:uid="{10647BB6-21E5-492E-9264-ADAF545B6052}" name="Lottery Number" dataDxfId="57"/>
    <tableColumn id="2" xr3:uid="{724425A4-AC5B-432C-9A9A-9AC1B014A1D9}" name="Application Number" dataDxfId="56"/>
    <tableColumn id="3" xr3:uid="{7DFAB9D4-EDA6-457B-A81F-C688713AAE0D}" name="Issuer" dataDxfId="55"/>
    <tableColumn id="4" xr3:uid="{83FC170F-24F8-4165-ABE2-7E33F3B13A05}" name="Project" dataDxfId="54"/>
    <tableColumn id="5" xr3:uid="{648633DD-BDB4-40AC-936D-E255B0EFCECC}" name="Location" dataDxfId="53"/>
    <tableColumn id="6" xr3:uid="{4573298B-7A87-46DD-8E99-B2AB90D0DC14}" name="Amount Requested" dataDxfId="52"/>
    <tableColumn id="7" xr3:uid="{705E3B2E-B669-486D-86F1-44E031B07E2D}" name="Region" dataDxfId="51"/>
    <tableColumn id="8" xr3:uid="{88A462DA-13EC-4560-99D5-21D0CFB5B9F9}" name="Priority" dataDxfId="50"/>
    <tableColumn id="9" xr3:uid="{7734EEC2-0527-4857-9006-9953C06DD8FD}" name="Sub-Ceiling Number" dataDxfId="49"/>
    <tableColumn id="10" xr3:uid="{DB4A2FE5-9AC7-4D0E-A67D-CC496C08385D}" name="Clean Priority" dataDxfId="48"/>
    <tableColumn id="11" xr3:uid="{888BC501-D454-4527-A691-3998D247D56D}" name="Position" dataDxfId="47"/>
    <tableColumn id="12" xr3:uid="{71E52C81-CCB9-48CB-AAF9-6184B4A1E6BC}" name="Priority/Position" dataDxfId="46"/>
    <tableColumn id="13" xr3:uid="{5475D739-E809-475E-BF85-C7DA6210186D}" name="Reordered Lot #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875B56-0D84-427E-84FC-6178BC26ACA8}" name="Table9111213" displayName="Table9111213" ref="A2:M129" totalsRowShown="0" headerRowDxfId="44" headerRowBorderDxfId="43" tableBorderDxfId="42">
  <autoFilter ref="A2:M129" xr:uid="{C7875B56-0D84-427E-84FC-6178BC26ACA8}"/>
  <sortState xmlns:xlrd2="http://schemas.microsoft.com/office/spreadsheetml/2017/richdata2" ref="A3:M129">
    <sortCondition ref="M2:M129"/>
  </sortState>
  <tableColumns count="13">
    <tableColumn id="1" xr3:uid="{F9122101-9BCB-4600-A739-B46AEC5B26DC}" name="Lottery Number" dataDxfId="41"/>
    <tableColumn id="2" xr3:uid="{8B3D8FDD-2F3B-4B6D-8B1D-D4A55C1D6C31}" name="Application Number" dataDxfId="40"/>
    <tableColumn id="3" xr3:uid="{BE9BB853-7B7E-4E35-94B8-32C831F25A92}" name="Issuer" dataDxfId="39"/>
    <tableColumn id="4" xr3:uid="{B6CFAC40-823B-45D4-90A4-CAD81F668910}" name="Project" dataDxfId="38"/>
    <tableColumn id="5" xr3:uid="{6AE4D80C-9DD5-40AD-AF2D-8412C4F70F45}" name="Location" dataDxfId="37"/>
    <tableColumn id="6" xr3:uid="{8471905C-FD72-4072-8856-9BFBDA1A19B7}" name="Amount Requested" dataDxfId="36"/>
    <tableColumn id="7" xr3:uid="{F82FFB2B-A147-4395-AF08-555659BF5E84}" name="Region" dataDxfId="35"/>
    <tableColumn id="8" xr3:uid="{CE9EFA45-0D9E-45C3-B450-4D971C45685C}" name="Priority" dataDxfId="34"/>
    <tableColumn id="9" xr3:uid="{482B55F6-E4E7-4D09-988D-3B62C1005779}" name="Sub-Ceiling Number" dataDxfId="33"/>
    <tableColumn id="10" xr3:uid="{26B18DDC-60D3-496F-B503-4929950C4CF1}" name="Clean Priority" dataDxfId="32"/>
    <tableColumn id="11" xr3:uid="{2E7C84FF-58C0-4EEA-A1C8-6449E2A00F57}" name="Position" dataDxfId="31"/>
    <tableColumn id="12" xr3:uid="{EC31FBB8-F973-434E-B942-432248640698}" name="Priority/Position" dataDxfId="30"/>
    <tableColumn id="13" xr3:uid="{9DFB1AF4-D118-4DFD-B1F7-D0E9108C7972}" name="Reordered Lot #" dataDxfId="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93DD22-4B70-40C9-96C8-AF701B0B745F}" name="Table911121314" displayName="Table911121314" ref="A2:M130" totalsRowCount="1" headerRowDxfId="28" headerRowBorderDxfId="27" tableBorderDxfId="26">
  <autoFilter ref="A2:M129" xr:uid="{6393DD22-4B70-40C9-96C8-AF701B0B745F}"/>
  <sortState xmlns:xlrd2="http://schemas.microsoft.com/office/spreadsheetml/2017/richdata2" ref="A3:M129">
    <sortCondition ref="M2:M129"/>
  </sortState>
  <tableColumns count="13">
    <tableColumn id="1" xr3:uid="{7550DB53-65BF-4BAD-8D0F-C6C896C89223}" name="Lottery Number" dataDxfId="25" totalsRowDxfId="24"/>
    <tableColumn id="2" xr3:uid="{E4DBEDDE-8D16-4C45-9010-51BBFF69DA75}" name="Application Number" dataDxfId="23" totalsRowDxfId="22"/>
    <tableColumn id="3" xr3:uid="{C6C9DAC6-9C4A-42E6-952A-CB9B0C8818EE}" name="Issuer" dataDxfId="21" totalsRowDxfId="20"/>
    <tableColumn id="4" xr3:uid="{B66740D4-29A6-4174-9A79-EAD607DF022A}" name="Project" dataDxfId="19" totalsRowDxfId="18"/>
    <tableColumn id="5" xr3:uid="{B896D48A-8F94-4622-99B9-8B23A33A782E}" name="Location" dataDxfId="17" totalsRowDxfId="16"/>
    <tableColumn id="6" xr3:uid="{5047F5F1-610B-4EC6-965F-90CED5A23545}" name="Amount Requested" totalsRowFunction="custom" dataDxfId="15" totalsRowDxfId="14">
      <totalsRowFormula>SUM(Table911121314[Amount Requested])</totalsRowFormula>
    </tableColumn>
    <tableColumn id="7" xr3:uid="{8AF2362F-F7B7-4F07-B65A-2BEE39416FB7}" name="Region" dataDxfId="13" totalsRowDxfId="12"/>
    <tableColumn id="8" xr3:uid="{7980D48E-0145-437F-AFFE-4E113A600A1A}" name="Priority" dataDxfId="11" totalsRowDxfId="10"/>
    <tableColumn id="9" xr3:uid="{0709E0BF-F07A-4812-9692-ADA34EBA2E7E}" name="Sub-Ceiling Number" dataDxfId="9" totalsRowDxfId="8"/>
    <tableColumn id="10" xr3:uid="{2393DD89-A97D-4016-9CB8-E9C55C3EFAC4}" name="Clean Priority" dataDxfId="7" totalsRowDxfId="6"/>
    <tableColumn id="11" xr3:uid="{4D881B25-729F-4709-A9FB-AEAF28264625}" name="Position" dataDxfId="5" totalsRowDxfId="4"/>
    <tableColumn id="12" xr3:uid="{BE3D7B62-8491-4793-901B-E6DD9B1FF5D4}" name="Priority/Position" dataDxfId="3" totalsRowDxfId="2"/>
    <tableColumn id="13" xr3:uid="{221D13E4-75E1-4B23-BC68-0912DB4FA23C}" name="Reordered Lot #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B848-7CD9-4938-868F-4807310FFE68}">
  <dimension ref="A1:I129"/>
  <sheetViews>
    <sheetView workbookViewId="0"/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9" width="21.85546875" customWidth="1"/>
  </cols>
  <sheetData>
    <row r="1" spans="1:9" x14ac:dyDescent="0.25">
      <c r="A1" t="s">
        <v>112</v>
      </c>
    </row>
    <row r="2" spans="1:9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</row>
    <row r="3" spans="1:9" x14ac:dyDescent="0.25">
      <c r="A3" s="3">
        <v>53</v>
      </c>
      <c r="B3" s="1" t="s">
        <v>230</v>
      </c>
      <c r="C3" s="1" t="s">
        <v>23</v>
      </c>
      <c r="D3" s="1" t="s">
        <v>24</v>
      </c>
      <c r="E3" s="27" t="s">
        <v>25</v>
      </c>
      <c r="F3" s="28">
        <v>30860000</v>
      </c>
      <c r="G3" s="1">
        <v>3</v>
      </c>
      <c r="H3" s="1" t="s">
        <v>232</v>
      </c>
      <c r="I3" s="4">
        <v>4</v>
      </c>
    </row>
    <row r="4" spans="1:9" x14ac:dyDescent="0.25">
      <c r="A4" s="3">
        <v>38</v>
      </c>
      <c r="B4" s="1" t="s">
        <v>233</v>
      </c>
      <c r="C4" s="1" t="s">
        <v>23</v>
      </c>
      <c r="D4" s="1" t="s">
        <v>24</v>
      </c>
      <c r="E4" s="1" t="s">
        <v>27</v>
      </c>
      <c r="F4" s="28">
        <v>10000000</v>
      </c>
      <c r="G4" s="1">
        <v>6</v>
      </c>
      <c r="H4" s="1" t="s">
        <v>13</v>
      </c>
      <c r="I4" s="4">
        <v>4</v>
      </c>
    </row>
    <row r="5" spans="1:9" x14ac:dyDescent="0.25">
      <c r="A5" s="3">
        <v>41</v>
      </c>
      <c r="B5" s="1" t="s">
        <v>235</v>
      </c>
      <c r="C5" s="1" t="s">
        <v>23</v>
      </c>
      <c r="D5" s="1" t="s">
        <v>24</v>
      </c>
      <c r="E5" s="1" t="s">
        <v>237</v>
      </c>
      <c r="F5" s="2">
        <v>27000000</v>
      </c>
      <c r="G5" s="1">
        <v>3</v>
      </c>
      <c r="H5" s="1" t="s">
        <v>232</v>
      </c>
      <c r="I5" s="4">
        <v>4</v>
      </c>
    </row>
    <row r="6" spans="1:9" x14ac:dyDescent="0.25">
      <c r="A6" s="22">
        <v>102</v>
      </c>
      <c r="B6" s="23" t="s">
        <v>238</v>
      </c>
      <c r="C6" s="23" t="s">
        <v>46</v>
      </c>
      <c r="D6" s="23" t="s">
        <v>62</v>
      </c>
      <c r="E6" s="23" t="s">
        <v>61</v>
      </c>
      <c r="F6" s="25">
        <v>40000000</v>
      </c>
      <c r="G6" s="23">
        <v>3</v>
      </c>
      <c r="H6" s="23" t="s">
        <v>232</v>
      </c>
      <c r="I6" s="24">
        <v>4</v>
      </c>
    </row>
    <row r="7" spans="1:9" x14ac:dyDescent="0.25">
      <c r="A7" s="3">
        <v>91</v>
      </c>
      <c r="B7" s="1" t="s">
        <v>239</v>
      </c>
      <c r="C7" s="1" t="s">
        <v>23</v>
      </c>
      <c r="D7" s="1" t="s">
        <v>24</v>
      </c>
      <c r="E7" s="1" t="s">
        <v>33</v>
      </c>
      <c r="F7" s="2">
        <v>35000000</v>
      </c>
      <c r="G7" s="1">
        <v>7</v>
      </c>
      <c r="H7" s="1" t="s">
        <v>232</v>
      </c>
      <c r="I7" s="4">
        <v>4</v>
      </c>
    </row>
    <row r="8" spans="1:9" x14ac:dyDescent="0.25">
      <c r="A8" s="22">
        <v>30</v>
      </c>
      <c r="B8" s="23" t="s">
        <v>241</v>
      </c>
      <c r="C8" s="26" t="s">
        <v>26</v>
      </c>
      <c r="D8" s="23" t="s">
        <v>242</v>
      </c>
      <c r="E8" s="23" t="s">
        <v>27</v>
      </c>
      <c r="F8" s="25">
        <v>12000000</v>
      </c>
      <c r="G8" s="23">
        <v>6</v>
      </c>
      <c r="H8" s="23" t="s">
        <v>232</v>
      </c>
      <c r="I8" s="24">
        <v>4</v>
      </c>
    </row>
    <row r="9" spans="1:9" x14ac:dyDescent="0.25">
      <c r="A9" s="22">
        <v>4</v>
      </c>
      <c r="B9" s="23" t="s">
        <v>243</v>
      </c>
      <c r="C9" s="23" t="s">
        <v>35</v>
      </c>
      <c r="D9" s="23" t="s">
        <v>244</v>
      </c>
      <c r="E9" s="23" t="s">
        <v>27</v>
      </c>
      <c r="F9" s="25">
        <v>30000000</v>
      </c>
      <c r="G9" s="23">
        <v>6</v>
      </c>
      <c r="H9" s="23" t="s">
        <v>13</v>
      </c>
      <c r="I9" s="24">
        <v>5</v>
      </c>
    </row>
    <row r="10" spans="1:9" x14ac:dyDescent="0.25">
      <c r="A10" s="22">
        <v>70</v>
      </c>
      <c r="B10" s="23" t="s">
        <v>245</v>
      </c>
      <c r="C10" s="23" t="s">
        <v>35</v>
      </c>
      <c r="D10" s="23" t="s">
        <v>246</v>
      </c>
      <c r="E10" s="23" t="s">
        <v>27</v>
      </c>
      <c r="F10" s="25">
        <v>40000000</v>
      </c>
      <c r="G10" s="23">
        <v>6</v>
      </c>
      <c r="H10" s="23" t="s">
        <v>232</v>
      </c>
      <c r="I10" s="24">
        <v>5</v>
      </c>
    </row>
    <row r="11" spans="1:9" x14ac:dyDescent="0.25">
      <c r="A11" s="22">
        <v>28</v>
      </c>
      <c r="B11" s="23" t="s">
        <v>247</v>
      </c>
      <c r="C11" s="23" t="s">
        <v>46</v>
      </c>
      <c r="D11" s="23" t="s">
        <v>248</v>
      </c>
      <c r="E11" s="23" t="s">
        <v>61</v>
      </c>
      <c r="F11" s="25">
        <v>30000000</v>
      </c>
      <c r="G11" s="23">
        <v>3</v>
      </c>
      <c r="H11" s="23" t="s">
        <v>232</v>
      </c>
      <c r="I11" s="24">
        <v>4</v>
      </c>
    </row>
    <row r="12" spans="1:9" x14ac:dyDescent="0.25">
      <c r="A12" s="22">
        <v>92</v>
      </c>
      <c r="B12" s="23" t="s">
        <v>249</v>
      </c>
      <c r="C12" s="23" t="s">
        <v>47</v>
      </c>
      <c r="D12" s="23" t="s">
        <v>250</v>
      </c>
      <c r="E12" s="23" t="s">
        <v>52</v>
      </c>
      <c r="F12" s="25">
        <v>43000000</v>
      </c>
      <c r="G12" s="23">
        <v>9</v>
      </c>
      <c r="H12" s="23" t="s">
        <v>251</v>
      </c>
      <c r="I12" s="24">
        <v>5</v>
      </c>
    </row>
    <row r="13" spans="1:9" x14ac:dyDescent="0.25">
      <c r="A13" s="22">
        <v>43</v>
      </c>
      <c r="B13" s="23" t="s">
        <v>252</v>
      </c>
      <c r="C13" s="23" t="s">
        <v>35</v>
      </c>
      <c r="D13" s="23" t="s">
        <v>253</v>
      </c>
      <c r="E13" s="23" t="s">
        <v>254</v>
      </c>
      <c r="F13" s="25">
        <v>26000000</v>
      </c>
      <c r="G13" s="23">
        <v>6</v>
      </c>
      <c r="H13" s="23" t="s">
        <v>232</v>
      </c>
      <c r="I13" s="24">
        <v>5</v>
      </c>
    </row>
    <row r="14" spans="1:9" x14ac:dyDescent="0.25">
      <c r="A14" s="32">
        <v>78</v>
      </c>
      <c r="B14" s="33" t="s">
        <v>255</v>
      </c>
      <c r="C14" s="33" t="s">
        <v>75</v>
      </c>
      <c r="D14" s="33" t="s">
        <v>76</v>
      </c>
      <c r="E14" s="33" t="s">
        <v>77</v>
      </c>
      <c r="F14" s="34">
        <v>80000000</v>
      </c>
      <c r="G14" s="33" t="s">
        <v>20</v>
      </c>
      <c r="H14" s="33" t="s">
        <v>20</v>
      </c>
      <c r="I14" s="35">
        <v>5</v>
      </c>
    </row>
    <row r="15" spans="1:9" x14ac:dyDescent="0.25">
      <c r="A15" s="22">
        <v>50</v>
      </c>
      <c r="B15" s="23" t="s">
        <v>256</v>
      </c>
      <c r="C15" s="23" t="s">
        <v>35</v>
      </c>
      <c r="D15" s="23" t="s">
        <v>257</v>
      </c>
      <c r="E15" s="23" t="s">
        <v>27</v>
      </c>
      <c r="F15" s="25">
        <v>38000000</v>
      </c>
      <c r="G15" s="23">
        <v>6</v>
      </c>
      <c r="H15" s="23" t="s">
        <v>232</v>
      </c>
      <c r="I15" s="24">
        <v>5</v>
      </c>
    </row>
    <row r="16" spans="1:9" x14ac:dyDescent="0.25">
      <c r="A16" s="22">
        <v>119</v>
      </c>
      <c r="B16" s="23" t="s">
        <v>258</v>
      </c>
      <c r="C16" s="23" t="s">
        <v>30</v>
      </c>
      <c r="D16" s="23" t="s">
        <v>259</v>
      </c>
      <c r="E16" s="23" t="s">
        <v>54</v>
      </c>
      <c r="F16" s="25">
        <v>10000000</v>
      </c>
      <c r="G16" s="23">
        <v>7</v>
      </c>
      <c r="H16" s="23" t="s">
        <v>232</v>
      </c>
      <c r="I16" s="24">
        <v>4</v>
      </c>
    </row>
    <row r="17" spans="1:9" x14ac:dyDescent="0.25">
      <c r="A17" s="22">
        <v>21</v>
      </c>
      <c r="B17" s="23" t="s">
        <v>260</v>
      </c>
      <c r="C17" s="23" t="s">
        <v>55</v>
      </c>
      <c r="D17" s="23" t="s">
        <v>261</v>
      </c>
      <c r="E17" s="23" t="s">
        <v>33</v>
      </c>
      <c r="F17" s="25">
        <v>14500000</v>
      </c>
      <c r="G17" s="23">
        <v>7</v>
      </c>
      <c r="H17" s="23" t="s">
        <v>232</v>
      </c>
      <c r="I17" s="24">
        <v>5</v>
      </c>
    </row>
    <row r="18" spans="1:9" x14ac:dyDescent="0.25">
      <c r="A18" s="22">
        <v>71</v>
      </c>
      <c r="B18" s="23" t="s">
        <v>262</v>
      </c>
      <c r="C18" s="23" t="s">
        <v>35</v>
      </c>
      <c r="D18" s="23" t="s">
        <v>263</v>
      </c>
      <c r="E18" s="23" t="s">
        <v>27</v>
      </c>
      <c r="F18" s="25">
        <v>37500000</v>
      </c>
      <c r="G18" s="23">
        <v>6</v>
      </c>
      <c r="H18" s="23" t="s">
        <v>232</v>
      </c>
      <c r="I18" s="24">
        <v>5</v>
      </c>
    </row>
    <row r="19" spans="1:9" x14ac:dyDescent="0.25">
      <c r="A19" s="22">
        <v>122</v>
      </c>
      <c r="B19" s="23" t="s">
        <v>264</v>
      </c>
      <c r="C19" s="23" t="s">
        <v>66</v>
      </c>
      <c r="D19" s="23" t="s">
        <v>265</v>
      </c>
      <c r="E19" s="23" t="s">
        <v>266</v>
      </c>
      <c r="F19" s="25">
        <v>55200000</v>
      </c>
      <c r="G19" s="23">
        <v>6</v>
      </c>
      <c r="H19" s="23" t="s">
        <v>232</v>
      </c>
      <c r="I19" s="24">
        <v>5</v>
      </c>
    </row>
    <row r="20" spans="1:9" x14ac:dyDescent="0.25">
      <c r="A20" s="22">
        <v>13</v>
      </c>
      <c r="B20" s="23" t="s">
        <v>267</v>
      </c>
      <c r="C20" s="23" t="s">
        <v>35</v>
      </c>
      <c r="D20" s="23" t="s">
        <v>268</v>
      </c>
      <c r="E20" s="23" t="s">
        <v>48</v>
      </c>
      <c r="F20" s="25">
        <v>34000000</v>
      </c>
      <c r="G20" s="23">
        <v>6</v>
      </c>
      <c r="H20" s="23" t="s">
        <v>232</v>
      </c>
      <c r="I20" s="24">
        <v>5</v>
      </c>
    </row>
    <row r="21" spans="1:9" x14ac:dyDescent="0.25">
      <c r="A21" s="22">
        <v>75</v>
      </c>
      <c r="B21" s="23" t="s">
        <v>269</v>
      </c>
      <c r="C21" s="23" t="s">
        <v>26</v>
      </c>
      <c r="D21" s="23" t="s">
        <v>270</v>
      </c>
      <c r="E21" s="23" t="s">
        <v>27</v>
      </c>
      <c r="F21" s="25">
        <v>30000000</v>
      </c>
      <c r="G21" s="23">
        <v>6</v>
      </c>
      <c r="H21" s="23" t="s">
        <v>232</v>
      </c>
      <c r="I21" s="24">
        <v>4</v>
      </c>
    </row>
    <row r="22" spans="1:9" x14ac:dyDescent="0.25">
      <c r="A22" s="22">
        <v>74</v>
      </c>
      <c r="B22" s="23" t="s">
        <v>271</v>
      </c>
      <c r="C22" s="23" t="s">
        <v>66</v>
      </c>
      <c r="D22" s="23" t="s">
        <v>272</v>
      </c>
      <c r="E22" s="23" t="s">
        <v>17</v>
      </c>
      <c r="F22" s="25">
        <v>45000000</v>
      </c>
      <c r="G22" s="23">
        <v>3</v>
      </c>
      <c r="H22" s="23" t="s">
        <v>13</v>
      </c>
      <c r="I22" s="24">
        <v>5</v>
      </c>
    </row>
    <row r="23" spans="1:9" x14ac:dyDescent="0.25">
      <c r="A23" s="22">
        <v>35</v>
      </c>
      <c r="B23" s="23" t="s">
        <v>273</v>
      </c>
      <c r="C23" s="23" t="s">
        <v>26</v>
      </c>
      <c r="D23" s="23" t="s">
        <v>274</v>
      </c>
      <c r="E23" s="23" t="s">
        <v>27</v>
      </c>
      <c r="F23" s="25">
        <v>38000000</v>
      </c>
      <c r="G23" s="23">
        <v>6</v>
      </c>
      <c r="H23" s="23" t="s">
        <v>232</v>
      </c>
      <c r="I23" s="24">
        <v>4</v>
      </c>
    </row>
    <row r="24" spans="1:9" x14ac:dyDescent="0.25">
      <c r="A24" s="32">
        <v>125</v>
      </c>
      <c r="B24" s="33" t="s">
        <v>275</v>
      </c>
      <c r="C24" s="33" t="s">
        <v>18</v>
      </c>
      <c r="D24" s="33" t="s">
        <v>276</v>
      </c>
      <c r="E24" s="33" t="s">
        <v>19</v>
      </c>
      <c r="F24" s="34">
        <v>100000000</v>
      </c>
      <c r="G24" s="33" t="s">
        <v>20</v>
      </c>
      <c r="H24" s="33" t="s">
        <v>20</v>
      </c>
      <c r="I24" s="35">
        <v>5</v>
      </c>
    </row>
    <row r="25" spans="1:9" x14ac:dyDescent="0.25">
      <c r="A25" s="22">
        <v>16</v>
      </c>
      <c r="B25" s="23" t="s">
        <v>277</v>
      </c>
      <c r="C25" s="23" t="s">
        <v>37</v>
      </c>
      <c r="D25" s="23" t="s">
        <v>278</v>
      </c>
      <c r="E25" s="23" t="s">
        <v>38</v>
      </c>
      <c r="F25" s="25">
        <v>5000000</v>
      </c>
      <c r="G25" s="23">
        <v>8</v>
      </c>
      <c r="H25" s="23" t="s">
        <v>251</v>
      </c>
      <c r="I25" s="24">
        <v>5</v>
      </c>
    </row>
    <row r="26" spans="1:9" x14ac:dyDescent="0.25">
      <c r="A26" s="22">
        <v>87</v>
      </c>
      <c r="B26" s="23" t="s">
        <v>279</v>
      </c>
      <c r="C26" s="23" t="s">
        <v>26</v>
      </c>
      <c r="D26" s="23" t="s">
        <v>57</v>
      </c>
      <c r="E26" s="23" t="s">
        <v>27</v>
      </c>
      <c r="F26" s="25">
        <v>35000000</v>
      </c>
      <c r="G26" s="23">
        <v>6</v>
      </c>
      <c r="H26" s="23" t="s">
        <v>232</v>
      </c>
      <c r="I26" s="24">
        <v>4</v>
      </c>
    </row>
    <row r="27" spans="1:9" x14ac:dyDescent="0.25">
      <c r="A27" s="32">
        <v>39</v>
      </c>
      <c r="B27" s="33" t="s">
        <v>280</v>
      </c>
      <c r="C27" s="33" t="s">
        <v>21</v>
      </c>
      <c r="D27" s="33" t="s">
        <v>281</v>
      </c>
      <c r="E27" s="33" t="s">
        <v>22</v>
      </c>
      <c r="F27" s="34">
        <v>100000000</v>
      </c>
      <c r="G27" s="33" t="s">
        <v>20</v>
      </c>
      <c r="H27" s="33" t="s">
        <v>20</v>
      </c>
      <c r="I27" s="35">
        <v>5</v>
      </c>
    </row>
    <row r="28" spans="1:9" x14ac:dyDescent="0.25">
      <c r="A28" s="22">
        <v>121</v>
      </c>
      <c r="B28" s="23" t="s">
        <v>282</v>
      </c>
      <c r="C28" s="23" t="s">
        <v>35</v>
      </c>
      <c r="D28" s="23" t="s">
        <v>283</v>
      </c>
      <c r="E28" s="23" t="s">
        <v>48</v>
      </c>
      <c r="F28" s="25">
        <v>30000000</v>
      </c>
      <c r="G28" s="23">
        <v>6</v>
      </c>
      <c r="H28" s="23" t="s">
        <v>232</v>
      </c>
      <c r="I28" s="24">
        <v>5</v>
      </c>
    </row>
    <row r="29" spans="1:9" x14ac:dyDescent="0.25">
      <c r="A29" s="22">
        <v>49</v>
      </c>
      <c r="B29" s="23" t="s">
        <v>284</v>
      </c>
      <c r="C29" s="23" t="s">
        <v>35</v>
      </c>
      <c r="D29" s="23" t="s">
        <v>285</v>
      </c>
      <c r="E29" s="23" t="s">
        <v>27</v>
      </c>
      <c r="F29" s="25">
        <v>30000000</v>
      </c>
      <c r="G29" s="23">
        <v>6</v>
      </c>
      <c r="H29" s="23" t="s">
        <v>232</v>
      </c>
      <c r="I29" s="24">
        <v>5</v>
      </c>
    </row>
    <row r="30" spans="1:9" x14ac:dyDescent="0.25">
      <c r="A30" s="22">
        <v>56</v>
      </c>
      <c r="B30" s="23" t="s">
        <v>286</v>
      </c>
      <c r="C30" s="23" t="s">
        <v>26</v>
      </c>
      <c r="D30" s="23" t="s">
        <v>287</v>
      </c>
      <c r="E30" s="23" t="s">
        <v>27</v>
      </c>
      <c r="F30" s="25">
        <v>33500000</v>
      </c>
      <c r="G30" s="23">
        <v>6</v>
      </c>
      <c r="H30" s="23" t="s">
        <v>232</v>
      </c>
      <c r="I30" s="24">
        <v>4</v>
      </c>
    </row>
    <row r="31" spans="1:9" x14ac:dyDescent="0.25">
      <c r="A31" s="22">
        <v>33</v>
      </c>
      <c r="B31" s="23" t="s">
        <v>288</v>
      </c>
      <c r="C31" s="23" t="s">
        <v>30</v>
      </c>
      <c r="D31" s="23" t="s">
        <v>289</v>
      </c>
      <c r="E31" s="23" t="s">
        <v>290</v>
      </c>
      <c r="F31" s="25">
        <v>50000000</v>
      </c>
      <c r="G31" s="23">
        <v>7</v>
      </c>
      <c r="H31" s="23" t="s">
        <v>232</v>
      </c>
      <c r="I31" s="24">
        <v>4</v>
      </c>
    </row>
    <row r="32" spans="1:9" x14ac:dyDescent="0.25">
      <c r="A32" s="22">
        <v>66</v>
      </c>
      <c r="B32" s="23" t="s">
        <v>291</v>
      </c>
      <c r="C32" s="23" t="s">
        <v>292</v>
      </c>
      <c r="D32" s="23" t="s">
        <v>293</v>
      </c>
      <c r="E32" s="23" t="s">
        <v>15</v>
      </c>
      <c r="F32" s="25">
        <v>48000000</v>
      </c>
      <c r="G32" s="23">
        <v>6</v>
      </c>
      <c r="H32" s="23" t="s">
        <v>232</v>
      </c>
      <c r="I32" s="24">
        <v>4</v>
      </c>
    </row>
    <row r="33" spans="1:9" x14ac:dyDescent="0.25">
      <c r="A33" s="22">
        <v>7</v>
      </c>
      <c r="B33" s="23" t="s">
        <v>294</v>
      </c>
      <c r="C33" s="23" t="s">
        <v>292</v>
      </c>
      <c r="D33" s="23" t="s">
        <v>295</v>
      </c>
      <c r="E33" s="23" t="s">
        <v>296</v>
      </c>
      <c r="F33" s="25">
        <v>35000000</v>
      </c>
      <c r="G33" s="23">
        <v>6</v>
      </c>
      <c r="H33" s="23" t="s">
        <v>232</v>
      </c>
      <c r="I33" s="24">
        <v>4</v>
      </c>
    </row>
    <row r="34" spans="1:9" x14ac:dyDescent="0.25">
      <c r="A34" s="22">
        <v>120</v>
      </c>
      <c r="B34" s="23" t="s">
        <v>297</v>
      </c>
      <c r="C34" s="23" t="s">
        <v>91</v>
      </c>
      <c r="D34" s="23" t="s">
        <v>298</v>
      </c>
      <c r="E34" s="23" t="s">
        <v>59</v>
      </c>
      <c r="F34" s="25">
        <v>29000000</v>
      </c>
      <c r="G34" s="23">
        <v>1</v>
      </c>
      <c r="H34" s="23" t="s">
        <v>28</v>
      </c>
      <c r="I34" s="24">
        <v>4</v>
      </c>
    </row>
    <row r="35" spans="1:9" x14ac:dyDescent="0.25">
      <c r="A35" s="22">
        <v>44</v>
      </c>
      <c r="B35" s="23" t="s">
        <v>299</v>
      </c>
      <c r="C35" s="23" t="s">
        <v>55</v>
      </c>
      <c r="D35" s="23" t="s">
        <v>300</v>
      </c>
      <c r="E35" s="23" t="s">
        <v>88</v>
      </c>
      <c r="F35" s="25">
        <v>35000000</v>
      </c>
      <c r="G35" s="23">
        <v>8</v>
      </c>
      <c r="H35" s="23" t="s">
        <v>251</v>
      </c>
      <c r="I35" s="24">
        <v>5</v>
      </c>
    </row>
    <row r="36" spans="1:9" x14ac:dyDescent="0.25">
      <c r="A36" s="32">
        <v>26</v>
      </c>
      <c r="B36" s="33" t="s">
        <v>301</v>
      </c>
      <c r="C36" s="33" t="s">
        <v>302</v>
      </c>
      <c r="D36" s="33" t="s">
        <v>303</v>
      </c>
      <c r="E36" s="33" t="s">
        <v>304</v>
      </c>
      <c r="F36" s="34">
        <v>15000000</v>
      </c>
      <c r="G36" s="33" t="s">
        <v>20</v>
      </c>
      <c r="H36" s="33" t="s">
        <v>20</v>
      </c>
      <c r="I36" s="35">
        <v>5</v>
      </c>
    </row>
    <row r="37" spans="1:9" x14ac:dyDescent="0.25">
      <c r="A37" s="37">
        <v>116</v>
      </c>
      <c r="B37" s="38" t="s">
        <v>305</v>
      </c>
      <c r="C37" s="38" t="s">
        <v>302</v>
      </c>
      <c r="D37" s="38" t="s">
        <v>306</v>
      </c>
      <c r="E37" s="38" t="s">
        <v>304</v>
      </c>
      <c r="F37" s="39">
        <v>10000000</v>
      </c>
      <c r="G37" s="38" t="s">
        <v>20</v>
      </c>
      <c r="H37" s="38" t="s">
        <v>20</v>
      </c>
      <c r="I37" s="40">
        <v>3</v>
      </c>
    </row>
    <row r="38" spans="1:9" x14ac:dyDescent="0.25">
      <c r="A38" s="22">
        <v>109</v>
      </c>
      <c r="B38" s="23" t="s">
        <v>307</v>
      </c>
      <c r="C38" s="23" t="s">
        <v>64</v>
      </c>
      <c r="D38" s="23" t="s">
        <v>308</v>
      </c>
      <c r="E38" s="23" t="s">
        <v>25</v>
      </c>
      <c r="F38" s="25">
        <v>40000000</v>
      </c>
      <c r="G38" s="23">
        <v>3</v>
      </c>
      <c r="H38" s="23" t="s">
        <v>28</v>
      </c>
      <c r="I38" s="24">
        <v>4</v>
      </c>
    </row>
    <row r="39" spans="1:9" x14ac:dyDescent="0.25">
      <c r="A39" s="22">
        <v>82</v>
      </c>
      <c r="B39" s="23" t="s">
        <v>309</v>
      </c>
      <c r="C39" s="23" t="s">
        <v>66</v>
      </c>
      <c r="D39" s="23" t="s">
        <v>310</v>
      </c>
      <c r="E39" s="23" t="s">
        <v>25</v>
      </c>
      <c r="F39" s="25">
        <v>44000000</v>
      </c>
      <c r="G39" s="23">
        <v>3</v>
      </c>
      <c r="H39" s="23" t="s">
        <v>232</v>
      </c>
      <c r="I39" s="24">
        <v>5</v>
      </c>
    </row>
    <row r="40" spans="1:9" x14ac:dyDescent="0.25">
      <c r="A40" s="22">
        <v>105</v>
      </c>
      <c r="B40" s="23" t="s">
        <v>311</v>
      </c>
      <c r="C40" s="23" t="s">
        <v>312</v>
      </c>
      <c r="D40" s="23" t="s">
        <v>313</v>
      </c>
      <c r="E40" s="23" t="s">
        <v>33</v>
      </c>
      <c r="F40" s="25">
        <v>5000000</v>
      </c>
      <c r="G40" s="23">
        <v>7</v>
      </c>
      <c r="H40" s="23" t="s">
        <v>13</v>
      </c>
      <c r="I40" s="24">
        <v>5</v>
      </c>
    </row>
    <row r="41" spans="1:9" x14ac:dyDescent="0.25">
      <c r="A41" s="22">
        <v>55</v>
      </c>
      <c r="B41" s="23" t="s">
        <v>314</v>
      </c>
      <c r="C41" s="23" t="s">
        <v>39</v>
      </c>
      <c r="D41" s="23" t="s">
        <v>40</v>
      </c>
      <c r="E41" s="23" t="s">
        <v>41</v>
      </c>
      <c r="F41" s="25">
        <v>5000000</v>
      </c>
      <c r="G41" s="23">
        <v>5</v>
      </c>
      <c r="H41" s="23" t="s">
        <v>232</v>
      </c>
      <c r="I41" s="24">
        <v>5</v>
      </c>
    </row>
    <row r="42" spans="1:9" x14ac:dyDescent="0.25">
      <c r="A42" s="22">
        <v>124</v>
      </c>
      <c r="B42" s="23" t="s">
        <v>315</v>
      </c>
      <c r="C42" s="23" t="s">
        <v>37</v>
      </c>
      <c r="D42" s="23" t="s">
        <v>316</v>
      </c>
      <c r="E42" s="23" t="s">
        <v>38</v>
      </c>
      <c r="F42" s="25">
        <v>30000000</v>
      </c>
      <c r="G42" s="23">
        <v>8</v>
      </c>
      <c r="H42" s="23" t="s">
        <v>251</v>
      </c>
      <c r="I42" s="24">
        <v>5</v>
      </c>
    </row>
    <row r="43" spans="1:9" x14ac:dyDescent="0.25">
      <c r="A43" s="22">
        <v>29</v>
      </c>
      <c r="B43" s="23" t="s">
        <v>317</v>
      </c>
      <c r="C43" s="23" t="s">
        <v>47</v>
      </c>
      <c r="D43" s="23" t="s">
        <v>318</v>
      </c>
      <c r="E43" s="23" t="s">
        <v>52</v>
      </c>
      <c r="F43" s="25">
        <v>45000000</v>
      </c>
      <c r="G43" s="23">
        <v>9</v>
      </c>
      <c r="H43" s="23" t="s">
        <v>251</v>
      </c>
      <c r="I43" s="24">
        <v>5</v>
      </c>
    </row>
    <row r="44" spans="1:9" x14ac:dyDescent="0.25">
      <c r="A44" s="32">
        <v>110</v>
      </c>
      <c r="B44" s="33" t="s">
        <v>319</v>
      </c>
      <c r="C44" s="33" t="s">
        <v>74</v>
      </c>
      <c r="D44" s="33" t="s">
        <v>320</v>
      </c>
      <c r="E44" s="33" t="s">
        <v>65</v>
      </c>
      <c r="F44" s="34">
        <v>100000000</v>
      </c>
      <c r="G44" s="33" t="s">
        <v>20</v>
      </c>
      <c r="H44" s="33" t="s">
        <v>20</v>
      </c>
      <c r="I44" s="35">
        <v>5</v>
      </c>
    </row>
    <row r="45" spans="1:9" x14ac:dyDescent="0.25">
      <c r="A45" s="22">
        <v>40</v>
      </c>
      <c r="B45" s="23" t="s">
        <v>321</v>
      </c>
      <c r="C45" s="23" t="s">
        <v>47</v>
      </c>
      <c r="D45" s="23" t="s">
        <v>322</v>
      </c>
      <c r="E45" s="23" t="s">
        <v>52</v>
      </c>
      <c r="F45" s="25">
        <v>50000000</v>
      </c>
      <c r="G45" s="23">
        <v>9</v>
      </c>
      <c r="H45" s="23" t="s">
        <v>251</v>
      </c>
      <c r="I45" s="24">
        <v>5</v>
      </c>
    </row>
    <row r="46" spans="1:9" x14ac:dyDescent="0.25">
      <c r="A46" s="22">
        <v>1</v>
      </c>
      <c r="B46" s="23" t="s">
        <v>323</v>
      </c>
      <c r="C46" s="23" t="s">
        <v>324</v>
      </c>
      <c r="D46" s="23" t="s">
        <v>325</v>
      </c>
      <c r="E46" s="23" t="s">
        <v>25</v>
      </c>
      <c r="F46" s="25">
        <v>20000000</v>
      </c>
      <c r="G46" s="23">
        <v>3</v>
      </c>
      <c r="H46" s="23" t="s">
        <v>28</v>
      </c>
      <c r="I46" s="24">
        <v>5</v>
      </c>
    </row>
    <row r="47" spans="1:9" x14ac:dyDescent="0.25">
      <c r="A47" s="22">
        <v>46</v>
      </c>
      <c r="B47" s="23" t="s">
        <v>326</v>
      </c>
      <c r="C47" s="23" t="s">
        <v>30</v>
      </c>
      <c r="D47" s="23" t="s">
        <v>49</v>
      </c>
      <c r="E47" s="23" t="s">
        <v>31</v>
      </c>
      <c r="F47" s="25">
        <v>30000000</v>
      </c>
      <c r="G47" s="23">
        <v>7</v>
      </c>
      <c r="H47" s="23" t="s">
        <v>232</v>
      </c>
      <c r="I47" s="24">
        <v>4</v>
      </c>
    </row>
    <row r="48" spans="1:9" x14ac:dyDescent="0.25">
      <c r="A48" s="22">
        <v>123</v>
      </c>
      <c r="B48" s="23" t="s">
        <v>327</v>
      </c>
      <c r="C48" s="23" t="s">
        <v>30</v>
      </c>
      <c r="D48" s="23" t="s">
        <v>328</v>
      </c>
      <c r="E48" s="23" t="s">
        <v>31</v>
      </c>
      <c r="F48" s="25">
        <v>45000000</v>
      </c>
      <c r="G48" s="23">
        <v>7</v>
      </c>
      <c r="H48" s="23" t="s">
        <v>232</v>
      </c>
      <c r="I48" s="24">
        <v>4</v>
      </c>
    </row>
    <row r="49" spans="1:9" x14ac:dyDescent="0.25">
      <c r="A49" s="22">
        <v>25</v>
      </c>
      <c r="B49" s="23" t="s">
        <v>329</v>
      </c>
      <c r="C49" s="23" t="s">
        <v>47</v>
      </c>
      <c r="D49" s="23" t="s">
        <v>330</v>
      </c>
      <c r="E49" s="23" t="s">
        <v>52</v>
      </c>
      <c r="F49" s="25">
        <v>38000000</v>
      </c>
      <c r="G49" s="23">
        <v>9</v>
      </c>
      <c r="H49" s="23" t="s">
        <v>28</v>
      </c>
      <c r="I49" s="24">
        <v>5</v>
      </c>
    </row>
    <row r="50" spans="1:9" x14ac:dyDescent="0.25">
      <c r="A50" s="22">
        <v>57</v>
      </c>
      <c r="B50" s="23" t="s">
        <v>331</v>
      </c>
      <c r="C50" s="23" t="s">
        <v>83</v>
      </c>
      <c r="D50" s="23" t="s">
        <v>332</v>
      </c>
      <c r="E50" s="23" t="s">
        <v>84</v>
      </c>
      <c r="F50" s="25">
        <v>32000000</v>
      </c>
      <c r="G50" s="23">
        <v>3</v>
      </c>
      <c r="H50" s="23" t="s">
        <v>232</v>
      </c>
      <c r="I50" s="24">
        <v>5</v>
      </c>
    </row>
    <row r="51" spans="1:9" x14ac:dyDescent="0.25">
      <c r="A51" s="22">
        <v>23</v>
      </c>
      <c r="B51" s="23" t="s">
        <v>333</v>
      </c>
      <c r="C51" s="23" t="s">
        <v>47</v>
      </c>
      <c r="D51" s="23" t="s">
        <v>334</v>
      </c>
      <c r="E51" s="23" t="s">
        <v>52</v>
      </c>
      <c r="F51" s="25">
        <v>43000000</v>
      </c>
      <c r="G51" s="23">
        <v>9</v>
      </c>
      <c r="H51" s="23" t="s">
        <v>251</v>
      </c>
      <c r="I51" s="24">
        <v>5</v>
      </c>
    </row>
    <row r="52" spans="1:9" x14ac:dyDescent="0.25">
      <c r="A52" s="22">
        <v>10</v>
      </c>
      <c r="B52" s="23" t="s">
        <v>335</v>
      </c>
      <c r="C52" s="23" t="s">
        <v>78</v>
      </c>
      <c r="D52" s="23" t="s">
        <v>79</v>
      </c>
      <c r="E52" s="23" t="s">
        <v>336</v>
      </c>
      <c r="F52" s="25">
        <v>52000000</v>
      </c>
      <c r="G52" s="23">
        <v>3</v>
      </c>
      <c r="H52" s="23" t="s">
        <v>232</v>
      </c>
      <c r="I52" s="24">
        <v>5</v>
      </c>
    </row>
    <row r="53" spans="1:9" x14ac:dyDescent="0.25">
      <c r="A53" s="22">
        <v>96</v>
      </c>
      <c r="B53" s="23" t="s">
        <v>337</v>
      </c>
      <c r="C53" s="23" t="s">
        <v>42</v>
      </c>
      <c r="D53" s="23" t="s">
        <v>338</v>
      </c>
      <c r="E53" s="23" t="s">
        <v>43</v>
      </c>
      <c r="F53" s="25">
        <v>25000000</v>
      </c>
      <c r="G53" s="23">
        <v>2</v>
      </c>
      <c r="H53" s="23" t="s">
        <v>28</v>
      </c>
      <c r="I53" s="24">
        <v>5</v>
      </c>
    </row>
    <row r="54" spans="1:9" x14ac:dyDescent="0.25">
      <c r="A54" s="22">
        <v>34</v>
      </c>
      <c r="B54" s="23" t="s">
        <v>339</v>
      </c>
      <c r="C54" s="23" t="s">
        <v>66</v>
      </c>
      <c r="D54" s="23" t="s">
        <v>340</v>
      </c>
      <c r="E54" s="23" t="s">
        <v>341</v>
      </c>
      <c r="F54" s="25">
        <v>19000000</v>
      </c>
      <c r="G54" s="23">
        <v>7</v>
      </c>
      <c r="H54" s="23" t="s">
        <v>28</v>
      </c>
      <c r="I54" s="24">
        <v>5</v>
      </c>
    </row>
    <row r="55" spans="1:9" x14ac:dyDescent="0.25">
      <c r="A55" s="3">
        <v>77</v>
      </c>
      <c r="B55" s="1" t="s">
        <v>342</v>
      </c>
      <c r="C55" s="1" t="s">
        <v>23</v>
      </c>
      <c r="D55" s="1" t="s">
        <v>24</v>
      </c>
      <c r="E55" s="1" t="s">
        <v>344</v>
      </c>
      <c r="F55" s="2">
        <v>40000000</v>
      </c>
      <c r="G55" s="1">
        <v>3</v>
      </c>
      <c r="H55" s="1" t="s">
        <v>14</v>
      </c>
      <c r="I55" s="4">
        <v>4</v>
      </c>
    </row>
    <row r="56" spans="1:9" x14ac:dyDescent="0.25">
      <c r="A56" s="3">
        <v>36</v>
      </c>
      <c r="B56" s="1" t="s">
        <v>345</v>
      </c>
      <c r="C56" s="1" t="s">
        <v>23</v>
      </c>
      <c r="D56" s="1" t="s">
        <v>24</v>
      </c>
      <c r="E56" s="1" t="s">
        <v>72</v>
      </c>
      <c r="F56" s="2">
        <v>12500000</v>
      </c>
      <c r="G56" s="1">
        <v>1</v>
      </c>
      <c r="H56" s="1" t="s">
        <v>28</v>
      </c>
      <c r="I56" s="4">
        <v>4</v>
      </c>
    </row>
    <row r="57" spans="1:9" x14ac:dyDescent="0.25">
      <c r="A57" s="22">
        <v>3</v>
      </c>
      <c r="B57" s="23" t="s">
        <v>347</v>
      </c>
      <c r="C57" s="23" t="s">
        <v>30</v>
      </c>
      <c r="D57" s="23" t="s">
        <v>90</v>
      </c>
      <c r="E57" s="23" t="s">
        <v>54</v>
      </c>
      <c r="F57" s="25">
        <v>35000000</v>
      </c>
      <c r="G57" s="23">
        <v>7</v>
      </c>
      <c r="H57" s="23" t="s">
        <v>28</v>
      </c>
      <c r="I57" s="24">
        <v>4</v>
      </c>
    </row>
    <row r="58" spans="1:9" x14ac:dyDescent="0.25">
      <c r="A58" s="22">
        <v>59</v>
      </c>
      <c r="B58" s="23" t="s">
        <v>348</v>
      </c>
      <c r="C58" s="23" t="s">
        <v>26</v>
      </c>
      <c r="D58" s="23" t="s">
        <v>349</v>
      </c>
      <c r="E58" s="23" t="s">
        <v>27</v>
      </c>
      <c r="F58" s="25">
        <v>45000000</v>
      </c>
      <c r="G58" s="23">
        <v>6</v>
      </c>
      <c r="H58" s="23" t="s">
        <v>232</v>
      </c>
      <c r="I58" s="24">
        <v>4</v>
      </c>
    </row>
    <row r="59" spans="1:9" x14ac:dyDescent="0.25">
      <c r="A59" s="32">
        <v>19</v>
      </c>
      <c r="B59" s="33" t="s">
        <v>350</v>
      </c>
      <c r="C59" s="33" t="s">
        <v>92</v>
      </c>
      <c r="D59" s="33" t="s">
        <v>351</v>
      </c>
      <c r="E59" s="33" t="s">
        <v>352</v>
      </c>
      <c r="F59" s="34">
        <v>145000000</v>
      </c>
      <c r="G59" s="33" t="s">
        <v>20</v>
      </c>
      <c r="H59" s="33" t="s">
        <v>20</v>
      </c>
      <c r="I59" s="35">
        <v>5</v>
      </c>
    </row>
    <row r="60" spans="1:9" x14ac:dyDescent="0.25">
      <c r="A60" s="22">
        <v>126</v>
      </c>
      <c r="B60" s="23" t="s">
        <v>353</v>
      </c>
      <c r="C60" s="23" t="s">
        <v>32</v>
      </c>
      <c r="D60" s="23" t="s">
        <v>354</v>
      </c>
      <c r="E60" s="23" t="s">
        <v>34</v>
      </c>
      <c r="F60" s="25">
        <v>50000000</v>
      </c>
      <c r="G60" s="23">
        <v>7</v>
      </c>
      <c r="H60" s="23" t="s">
        <v>232</v>
      </c>
      <c r="I60" s="24">
        <v>4</v>
      </c>
    </row>
    <row r="61" spans="1:9" x14ac:dyDescent="0.25">
      <c r="A61" s="22">
        <v>104</v>
      </c>
      <c r="B61" s="23" t="s">
        <v>355</v>
      </c>
      <c r="C61" s="23" t="s">
        <v>32</v>
      </c>
      <c r="D61" s="23" t="s">
        <v>356</v>
      </c>
      <c r="E61" s="23" t="s">
        <v>33</v>
      </c>
      <c r="F61" s="25">
        <v>30000000</v>
      </c>
      <c r="G61" s="23">
        <v>7</v>
      </c>
      <c r="H61" s="23" t="s">
        <v>232</v>
      </c>
      <c r="I61" s="24">
        <v>4</v>
      </c>
    </row>
    <row r="62" spans="1:9" x14ac:dyDescent="0.25">
      <c r="A62" s="22">
        <v>17</v>
      </c>
      <c r="B62" s="23" t="s">
        <v>357</v>
      </c>
      <c r="C62" s="23" t="s">
        <v>55</v>
      </c>
      <c r="D62" s="23" t="s">
        <v>358</v>
      </c>
      <c r="E62" s="23" t="s">
        <v>27</v>
      </c>
      <c r="F62" s="25">
        <v>34000000</v>
      </c>
      <c r="G62" s="23">
        <v>6</v>
      </c>
      <c r="H62" s="23" t="s">
        <v>13</v>
      </c>
      <c r="I62" s="24">
        <v>5</v>
      </c>
    </row>
    <row r="63" spans="1:9" x14ac:dyDescent="0.25">
      <c r="A63" s="22">
        <v>12</v>
      </c>
      <c r="B63" s="23" t="s">
        <v>359</v>
      </c>
      <c r="C63" s="23" t="s">
        <v>32</v>
      </c>
      <c r="D63" s="23" t="s">
        <v>360</v>
      </c>
      <c r="E63" s="23" t="s">
        <v>33</v>
      </c>
      <c r="F63" s="25">
        <v>40000000</v>
      </c>
      <c r="G63" s="23">
        <v>7</v>
      </c>
      <c r="H63" s="23" t="s">
        <v>232</v>
      </c>
      <c r="I63" s="24">
        <v>4</v>
      </c>
    </row>
    <row r="64" spans="1:9" x14ac:dyDescent="0.25">
      <c r="A64" s="32">
        <v>31</v>
      </c>
      <c r="B64" s="33" t="s">
        <v>361</v>
      </c>
      <c r="C64" s="33" t="s">
        <v>362</v>
      </c>
      <c r="D64" s="33" t="s">
        <v>363</v>
      </c>
      <c r="E64" s="33" t="s">
        <v>364</v>
      </c>
      <c r="F64" s="34">
        <v>100000000</v>
      </c>
      <c r="G64" s="33" t="s">
        <v>20</v>
      </c>
      <c r="H64" s="33" t="s">
        <v>20</v>
      </c>
      <c r="I64" s="35">
        <v>5</v>
      </c>
    </row>
    <row r="65" spans="1:9" x14ac:dyDescent="0.25">
      <c r="A65" s="22">
        <v>73</v>
      </c>
      <c r="B65" s="23" t="s">
        <v>365</v>
      </c>
      <c r="C65" s="23" t="s">
        <v>87</v>
      </c>
      <c r="D65" s="23" t="s">
        <v>366</v>
      </c>
      <c r="E65" s="23" t="s">
        <v>33</v>
      </c>
      <c r="F65" s="25">
        <v>50000000</v>
      </c>
      <c r="G65" s="23">
        <v>7</v>
      </c>
      <c r="H65" s="23" t="s">
        <v>232</v>
      </c>
      <c r="I65" s="24">
        <v>4</v>
      </c>
    </row>
    <row r="66" spans="1:9" x14ac:dyDescent="0.25">
      <c r="A66" s="22">
        <v>6</v>
      </c>
      <c r="B66" s="23" t="s">
        <v>367</v>
      </c>
      <c r="C66" s="23" t="s">
        <v>64</v>
      </c>
      <c r="D66" s="23" t="s">
        <v>368</v>
      </c>
      <c r="E66" s="23" t="s">
        <v>25</v>
      </c>
      <c r="F66" s="25">
        <v>35000000</v>
      </c>
      <c r="G66" s="23">
        <v>3</v>
      </c>
      <c r="H66" s="23" t="s">
        <v>232</v>
      </c>
      <c r="I66" s="24">
        <v>4</v>
      </c>
    </row>
    <row r="67" spans="1:9" x14ac:dyDescent="0.25">
      <c r="A67" s="22">
        <v>113</v>
      </c>
      <c r="B67" s="23" t="s">
        <v>369</v>
      </c>
      <c r="C67" s="23" t="s">
        <v>32</v>
      </c>
      <c r="D67" s="23" t="s">
        <v>370</v>
      </c>
      <c r="E67" s="23" t="s">
        <v>33</v>
      </c>
      <c r="F67" s="25">
        <v>44000000</v>
      </c>
      <c r="G67" s="23">
        <v>7</v>
      </c>
      <c r="H67" s="23" t="s">
        <v>13</v>
      </c>
      <c r="I67" s="24">
        <v>4</v>
      </c>
    </row>
    <row r="68" spans="1:9" x14ac:dyDescent="0.25">
      <c r="A68" s="22">
        <v>63</v>
      </c>
      <c r="B68" s="23" t="s">
        <v>371</v>
      </c>
      <c r="C68" s="23" t="s">
        <v>372</v>
      </c>
      <c r="D68" s="23" t="s">
        <v>373</v>
      </c>
      <c r="E68" s="23" t="s">
        <v>27</v>
      </c>
      <c r="F68" s="25">
        <v>25000000</v>
      </c>
      <c r="G68" s="23">
        <v>6</v>
      </c>
      <c r="H68" s="23" t="s">
        <v>232</v>
      </c>
      <c r="I68" s="24">
        <v>4</v>
      </c>
    </row>
    <row r="69" spans="1:9" x14ac:dyDescent="0.25">
      <c r="A69" s="22">
        <v>64</v>
      </c>
      <c r="B69" s="23" t="s">
        <v>374</v>
      </c>
      <c r="C69" s="23" t="s">
        <v>292</v>
      </c>
      <c r="D69" s="23" t="s">
        <v>375</v>
      </c>
      <c r="E69" s="23" t="s">
        <v>15</v>
      </c>
      <c r="F69" s="25">
        <v>50000000</v>
      </c>
      <c r="G69" s="23">
        <v>6</v>
      </c>
      <c r="H69" s="23" t="s">
        <v>232</v>
      </c>
      <c r="I69" s="24">
        <v>4</v>
      </c>
    </row>
    <row r="70" spans="1:9" x14ac:dyDescent="0.25">
      <c r="A70" s="22">
        <v>94</v>
      </c>
      <c r="B70" s="23" t="s">
        <v>376</v>
      </c>
      <c r="C70" s="23" t="s">
        <v>30</v>
      </c>
      <c r="D70" s="23" t="s">
        <v>377</v>
      </c>
      <c r="E70" s="23" t="s">
        <v>378</v>
      </c>
      <c r="F70" s="25">
        <v>35000000</v>
      </c>
      <c r="G70" s="23">
        <v>7</v>
      </c>
      <c r="H70" s="23" t="s">
        <v>232</v>
      </c>
      <c r="I70" s="24">
        <v>4</v>
      </c>
    </row>
    <row r="71" spans="1:9" x14ac:dyDescent="0.25">
      <c r="A71" s="22">
        <v>2</v>
      </c>
      <c r="B71" s="23" t="s">
        <v>379</v>
      </c>
      <c r="C71" s="23" t="s">
        <v>87</v>
      </c>
      <c r="D71" s="23" t="s">
        <v>380</v>
      </c>
      <c r="E71" s="23" t="s">
        <v>381</v>
      </c>
      <c r="F71" s="25">
        <v>60000000</v>
      </c>
      <c r="G71" s="23">
        <v>7</v>
      </c>
      <c r="H71" s="23" t="s">
        <v>232</v>
      </c>
      <c r="I71" s="24">
        <v>4</v>
      </c>
    </row>
    <row r="72" spans="1:9" x14ac:dyDescent="0.25">
      <c r="A72" s="22">
        <v>118</v>
      </c>
      <c r="B72" s="23" t="s">
        <v>382</v>
      </c>
      <c r="C72" s="23" t="s">
        <v>87</v>
      </c>
      <c r="D72" s="23" t="s">
        <v>56</v>
      </c>
      <c r="E72" s="23" t="s">
        <v>33</v>
      </c>
      <c r="F72" s="25">
        <v>45000000</v>
      </c>
      <c r="G72" s="23">
        <v>7</v>
      </c>
      <c r="H72" s="23" t="s">
        <v>28</v>
      </c>
      <c r="I72" s="24">
        <v>4</v>
      </c>
    </row>
    <row r="73" spans="1:9" x14ac:dyDescent="0.25">
      <c r="A73" s="22">
        <v>81</v>
      </c>
      <c r="B73" s="23" t="s">
        <v>383</v>
      </c>
      <c r="C73" s="23" t="s">
        <v>85</v>
      </c>
      <c r="D73" s="23" t="s">
        <v>384</v>
      </c>
      <c r="E73" s="23" t="s">
        <v>52</v>
      </c>
      <c r="F73" s="25">
        <v>28500000</v>
      </c>
      <c r="G73" s="23">
        <v>9</v>
      </c>
      <c r="H73" s="23" t="s">
        <v>251</v>
      </c>
      <c r="I73" s="24">
        <v>4</v>
      </c>
    </row>
    <row r="74" spans="1:9" x14ac:dyDescent="0.25">
      <c r="A74" s="22">
        <v>18</v>
      </c>
      <c r="B74" s="23" t="s">
        <v>385</v>
      </c>
      <c r="C74" s="23" t="s">
        <v>47</v>
      </c>
      <c r="D74" s="23" t="s">
        <v>386</v>
      </c>
      <c r="E74" s="23" t="s">
        <v>52</v>
      </c>
      <c r="F74" s="25">
        <v>43000000</v>
      </c>
      <c r="G74" s="23">
        <v>9</v>
      </c>
      <c r="H74" s="23" t="s">
        <v>28</v>
      </c>
      <c r="I74" s="24">
        <v>5</v>
      </c>
    </row>
    <row r="75" spans="1:9" x14ac:dyDescent="0.25">
      <c r="A75" s="22">
        <v>37</v>
      </c>
      <c r="B75" s="23" t="s">
        <v>387</v>
      </c>
      <c r="C75" s="23" t="s">
        <v>47</v>
      </c>
      <c r="D75" s="23" t="s">
        <v>388</v>
      </c>
      <c r="E75" s="23" t="s">
        <v>52</v>
      </c>
      <c r="F75" s="25">
        <v>30000000</v>
      </c>
      <c r="G75" s="23">
        <v>9</v>
      </c>
      <c r="H75" s="23" t="s">
        <v>251</v>
      </c>
      <c r="I75" s="24">
        <v>5</v>
      </c>
    </row>
    <row r="76" spans="1:9" x14ac:dyDescent="0.25">
      <c r="A76" s="22">
        <v>127</v>
      </c>
      <c r="B76" s="23" t="s">
        <v>389</v>
      </c>
      <c r="C76" s="23" t="s">
        <v>390</v>
      </c>
      <c r="D76" s="23" t="s">
        <v>391</v>
      </c>
      <c r="E76" s="23" t="s">
        <v>52</v>
      </c>
      <c r="F76" s="25">
        <v>43000000</v>
      </c>
      <c r="G76" s="23">
        <v>9</v>
      </c>
      <c r="H76" s="23" t="s">
        <v>251</v>
      </c>
      <c r="I76" s="24">
        <v>5</v>
      </c>
    </row>
    <row r="77" spans="1:9" x14ac:dyDescent="0.25">
      <c r="A77" s="22">
        <v>24</v>
      </c>
      <c r="B77" s="23" t="s">
        <v>392</v>
      </c>
      <c r="C77" s="23" t="s">
        <v>393</v>
      </c>
      <c r="D77" s="23" t="s">
        <v>322</v>
      </c>
      <c r="E77" s="23" t="s">
        <v>394</v>
      </c>
      <c r="F77" s="25">
        <v>45000000</v>
      </c>
      <c r="G77" s="23">
        <v>12</v>
      </c>
      <c r="H77" s="23" t="s">
        <v>28</v>
      </c>
      <c r="I77" s="24">
        <v>5</v>
      </c>
    </row>
    <row r="78" spans="1:9" x14ac:dyDescent="0.25">
      <c r="A78" s="22">
        <v>97</v>
      </c>
      <c r="B78" s="23" t="s">
        <v>395</v>
      </c>
      <c r="C78" s="23" t="s">
        <v>396</v>
      </c>
      <c r="D78" s="23" t="s">
        <v>397</v>
      </c>
      <c r="E78" s="23" t="s">
        <v>33</v>
      </c>
      <c r="F78" s="25">
        <v>20000000</v>
      </c>
      <c r="G78" s="23">
        <v>7</v>
      </c>
      <c r="H78" s="23" t="s">
        <v>28</v>
      </c>
      <c r="I78" s="24">
        <v>5</v>
      </c>
    </row>
    <row r="79" spans="1:9" x14ac:dyDescent="0.25">
      <c r="A79" s="22">
        <v>62</v>
      </c>
      <c r="B79" s="23" t="s">
        <v>398</v>
      </c>
      <c r="C79" s="23" t="s">
        <v>396</v>
      </c>
      <c r="D79" s="23" t="s">
        <v>45</v>
      </c>
      <c r="E79" s="23" t="s">
        <v>33</v>
      </c>
      <c r="F79" s="25">
        <v>45000000</v>
      </c>
      <c r="G79" s="23">
        <v>7</v>
      </c>
      <c r="H79" s="23" t="s">
        <v>13</v>
      </c>
      <c r="I79" s="24">
        <v>5</v>
      </c>
    </row>
    <row r="80" spans="1:9" x14ac:dyDescent="0.25">
      <c r="A80" s="22">
        <v>112</v>
      </c>
      <c r="B80" s="23" t="s">
        <v>399</v>
      </c>
      <c r="C80" s="23" t="s">
        <v>396</v>
      </c>
      <c r="D80" s="23" t="s">
        <v>60</v>
      </c>
      <c r="E80" s="23" t="s">
        <v>33</v>
      </c>
      <c r="F80" s="25">
        <v>30000000</v>
      </c>
      <c r="G80" s="23">
        <v>7</v>
      </c>
      <c r="H80" s="23" t="s">
        <v>28</v>
      </c>
      <c r="I80" s="24">
        <v>5</v>
      </c>
    </row>
    <row r="81" spans="1:9" x14ac:dyDescent="0.25">
      <c r="A81" s="22">
        <v>68</v>
      </c>
      <c r="B81" s="23" t="s">
        <v>400</v>
      </c>
      <c r="C81" s="23" t="s">
        <v>89</v>
      </c>
      <c r="D81" s="23" t="s">
        <v>401</v>
      </c>
      <c r="E81" s="23" t="s">
        <v>344</v>
      </c>
      <c r="F81" s="25">
        <v>15000000</v>
      </c>
      <c r="G81" s="23">
        <v>3</v>
      </c>
      <c r="H81" s="23" t="s">
        <v>13</v>
      </c>
      <c r="I81" s="24">
        <v>4</v>
      </c>
    </row>
    <row r="82" spans="1:9" x14ac:dyDescent="0.25">
      <c r="A82" s="22">
        <v>61</v>
      </c>
      <c r="B82" s="23" t="s">
        <v>402</v>
      </c>
      <c r="C82" s="23" t="s">
        <v>89</v>
      </c>
      <c r="D82" s="23" t="s">
        <v>403</v>
      </c>
      <c r="E82" s="23" t="s">
        <v>344</v>
      </c>
      <c r="F82" s="25">
        <v>15000000</v>
      </c>
      <c r="G82" s="23">
        <v>3</v>
      </c>
      <c r="H82" s="23" t="s">
        <v>13</v>
      </c>
      <c r="I82" s="24">
        <v>4</v>
      </c>
    </row>
    <row r="83" spans="1:9" x14ac:dyDescent="0.25">
      <c r="A83" s="22">
        <v>42</v>
      </c>
      <c r="B83" s="23" t="s">
        <v>404</v>
      </c>
      <c r="C83" s="23" t="s">
        <v>405</v>
      </c>
      <c r="D83" s="23" t="s">
        <v>406</v>
      </c>
      <c r="E83" s="23" t="s">
        <v>407</v>
      </c>
      <c r="F83" s="25">
        <v>60000000</v>
      </c>
      <c r="G83" s="23">
        <v>3</v>
      </c>
      <c r="H83" s="23" t="s">
        <v>232</v>
      </c>
      <c r="I83" s="24">
        <v>4</v>
      </c>
    </row>
    <row r="84" spans="1:9" x14ac:dyDescent="0.25">
      <c r="A84" s="22">
        <v>47</v>
      </c>
      <c r="B84" s="23" t="s">
        <v>408</v>
      </c>
      <c r="C84" s="23" t="s">
        <v>405</v>
      </c>
      <c r="D84" s="23" t="s">
        <v>409</v>
      </c>
      <c r="E84" s="23" t="s">
        <v>410</v>
      </c>
      <c r="F84" s="25">
        <v>60000000</v>
      </c>
      <c r="G84" s="23">
        <v>3</v>
      </c>
      <c r="H84" s="23" t="s">
        <v>232</v>
      </c>
      <c r="I84" s="24">
        <v>4</v>
      </c>
    </row>
    <row r="85" spans="1:9" x14ac:dyDescent="0.25">
      <c r="A85" s="22">
        <v>93</v>
      </c>
      <c r="B85" s="23" t="s">
        <v>411</v>
      </c>
      <c r="C85" s="23" t="s">
        <v>405</v>
      </c>
      <c r="D85" s="23" t="s">
        <v>412</v>
      </c>
      <c r="E85" s="23" t="s">
        <v>29</v>
      </c>
      <c r="F85" s="25">
        <v>45000000</v>
      </c>
      <c r="G85" s="23">
        <v>3</v>
      </c>
      <c r="H85" s="23" t="s">
        <v>232</v>
      </c>
      <c r="I85" s="24">
        <v>4</v>
      </c>
    </row>
    <row r="86" spans="1:9" x14ac:dyDescent="0.25">
      <c r="A86" s="22">
        <v>69</v>
      </c>
      <c r="B86" s="23" t="s">
        <v>413</v>
      </c>
      <c r="C86" s="23" t="s">
        <v>405</v>
      </c>
      <c r="D86" s="23" t="s">
        <v>414</v>
      </c>
      <c r="E86" s="23" t="s">
        <v>29</v>
      </c>
      <c r="F86" s="25">
        <v>45000000</v>
      </c>
      <c r="G86" s="23">
        <v>3</v>
      </c>
      <c r="H86" s="23" t="s">
        <v>13</v>
      </c>
      <c r="I86" s="24">
        <v>4</v>
      </c>
    </row>
    <row r="87" spans="1:9" x14ac:dyDescent="0.25">
      <c r="A87" s="22">
        <v>52</v>
      </c>
      <c r="B87" s="23" t="s">
        <v>415</v>
      </c>
      <c r="C87" s="23" t="s">
        <v>405</v>
      </c>
      <c r="D87" s="23" t="s">
        <v>416</v>
      </c>
      <c r="E87" s="23" t="s">
        <v>29</v>
      </c>
      <c r="F87" s="25">
        <v>45000000</v>
      </c>
      <c r="G87" s="23">
        <v>3</v>
      </c>
      <c r="H87" s="23" t="s">
        <v>13</v>
      </c>
      <c r="I87" s="24">
        <v>4</v>
      </c>
    </row>
    <row r="88" spans="1:9" x14ac:dyDescent="0.25">
      <c r="A88" s="22">
        <v>103</v>
      </c>
      <c r="B88" s="23" t="s">
        <v>417</v>
      </c>
      <c r="C88" s="23" t="s">
        <v>405</v>
      </c>
      <c r="D88" s="23" t="s">
        <v>418</v>
      </c>
      <c r="E88" s="23" t="s">
        <v>29</v>
      </c>
      <c r="F88" s="25">
        <v>35000000</v>
      </c>
      <c r="G88" s="23">
        <v>3</v>
      </c>
      <c r="H88" s="23" t="s">
        <v>13</v>
      </c>
      <c r="I88" s="24">
        <v>4</v>
      </c>
    </row>
    <row r="89" spans="1:9" x14ac:dyDescent="0.25">
      <c r="A89" s="22">
        <v>79</v>
      </c>
      <c r="B89" s="23" t="s">
        <v>419</v>
      </c>
      <c r="C89" s="23" t="s">
        <v>405</v>
      </c>
      <c r="D89" s="23" t="s">
        <v>420</v>
      </c>
      <c r="E89" s="23" t="s">
        <v>29</v>
      </c>
      <c r="F89" s="25">
        <v>35000000</v>
      </c>
      <c r="G89" s="23">
        <v>3</v>
      </c>
      <c r="H89" s="23" t="s">
        <v>232</v>
      </c>
      <c r="I89" s="24">
        <v>4</v>
      </c>
    </row>
    <row r="90" spans="1:9" x14ac:dyDescent="0.25">
      <c r="A90" s="22">
        <v>9</v>
      </c>
      <c r="B90" s="23" t="s">
        <v>421</v>
      </c>
      <c r="C90" s="23" t="s">
        <v>422</v>
      </c>
      <c r="D90" s="23" t="s">
        <v>423</v>
      </c>
      <c r="E90" s="23" t="s">
        <v>27</v>
      </c>
      <c r="F90" s="25">
        <v>50000000</v>
      </c>
      <c r="G90" s="23">
        <v>6</v>
      </c>
      <c r="H90" s="23" t="s">
        <v>232</v>
      </c>
      <c r="I90" s="24">
        <v>5</v>
      </c>
    </row>
    <row r="91" spans="1:9" x14ac:dyDescent="0.25">
      <c r="A91" s="22">
        <v>20</v>
      </c>
      <c r="B91" s="23" t="s">
        <v>424</v>
      </c>
      <c r="C91" s="23" t="s">
        <v>405</v>
      </c>
      <c r="D91" s="23" t="s">
        <v>425</v>
      </c>
      <c r="E91" s="23" t="s">
        <v>29</v>
      </c>
      <c r="F91" s="25">
        <v>25000000</v>
      </c>
      <c r="G91" s="23">
        <v>3</v>
      </c>
      <c r="H91" s="23" t="s">
        <v>232</v>
      </c>
      <c r="I91" s="24">
        <v>4</v>
      </c>
    </row>
    <row r="92" spans="1:9" x14ac:dyDescent="0.25">
      <c r="A92" s="3">
        <v>88</v>
      </c>
      <c r="B92" s="1" t="s">
        <v>426</v>
      </c>
      <c r="C92" s="1" t="s">
        <v>23</v>
      </c>
      <c r="D92" s="1" t="s">
        <v>24</v>
      </c>
      <c r="E92" s="1" t="s">
        <v>428</v>
      </c>
      <c r="F92" s="2">
        <v>10250000</v>
      </c>
      <c r="G92" s="1">
        <v>9</v>
      </c>
      <c r="H92" s="1" t="s">
        <v>14</v>
      </c>
      <c r="I92" s="4">
        <v>4</v>
      </c>
    </row>
    <row r="93" spans="1:9" x14ac:dyDescent="0.25">
      <c r="A93" s="22">
        <v>98</v>
      </c>
      <c r="B93" s="23" t="s">
        <v>429</v>
      </c>
      <c r="C93" s="23" t="s">
        <v>372</v>
      </c>
      <c r="D93" s="23" t="s">
        <v>430</v>
      </c>
      <c r="E93" s="23" t="s">
        <v>27</v>
      </c>
      <c r="F93" s="25">
        <v>22000000</v>
      </c>
      <c r="G93" s="23">
        <v>6</v>
      </c>
      <c r="H93" s="23" t="s">
        <v>232</v>
      </c>
      <c r="I93" s="24">
        <v>4</v>
      </c>
    </row>
    <row r="94" spans="1:9" x14ac:dyDescent="0.25">
      <c r="A94" s="22">
        <v>83</v>
      </c>
      <c r="B94" s="23" t="s">
        <v>431</v>
      </c>
      <c r="C94" s="23" t="s">
        <v>432</v>
      </c>
      <c r="D94" s="23" t="s">
        <v>433</v>
      </c>
      <c r="E94" s="23" t="s">
        <v>29</v>
      </c>
      <c r="F94" s="25">
        <v>35000000</v>
      </c>
      <c r="G94" s="23">
        <v>3</v>
      </c>
      <c r="H94" s="23" t="s">
        <v>232</v>
      </c>
      <c r="I94" s="24">
        <v>5</v>
      </c>
    </row>
    <row r="95" spans="1:9" x14ac:dyDescent="0.25">
      <c r="A95" s="22">
        <v>67</v>
      </c>
      <c r="B95" s="23" t="s">
        <v>434</v>
      </c>
      <c r="C95" s="23" t="s">
        <v>32</v>
      </c>
      <c r="D95" s="23" t="s">
        <v>435</v>
      </c>
      <c r="E95" s="23" t="s">
        <v>33</v>
      </c>
      <c r="F95" s="25">
        <v>8000000</v>
      </c>
      <c r="G95" s="23">
        <v>7</v>
      </c>
      <c r="H95" s="23" t="s">
        <v>232</v>
      </c>
      <c r="I95" s="24">
        <v>4</v>
      </c>
    </row>
    <row r="96" spans="1:9" x14ac:dyDescent="0.25">
      <c r="A96" s="22">
        <v>65</v>
      </c>
      <c r="B96" s="23" t="s">
        <v>436</v>
      </c>
      <c r="C96" s="23" t="s">
        <v>71</v>
      </c>
      <c r="D96" s="23" t="s">
        <v>437</v>
      </c>
      <c r="E96" s="23" t="s">
        <v>72</v>
      </c>
      <c r="F96" s="25">
        <v>35000000</v>
      </c>
      <c r="G96" s="23">
        <v>1</v>
      </c>
      <c r="H96" s="23" t="s">
        <v>251</v>
      </c>
      <c r="I96" s="24">
        <v>4</v>
      </c>
    </row>
    <row r="97" spans="1:9" x14ac:dyDescent="0.25">
      <c r="A97" s="22">
        <v>80</v>
      </c>
      <c r="B97" s="23" t="s">
        <v>438</v>
      </c>
      <c r="C97" s="23" t="s">
        <v>16</v>
      </c>
      <c r="D97" s="23" t="s">
        <v>439</v>
      </c>
      <c r="E97" s="23" t="s">
        <v>440</v>
      </c>
      <c r="F97" s="25">
        <v>40000000</v>
      </c>
      <c r="G97" s="23">
        <v>3</v>
      </c>
      <c r="H97" s="23" t="s">
        <v>28</v>
      </c>
      <c r="I97" s="24">
        <v>4</v>
      </c>
    </row>
    <row r="98" spans="1:9" x14ac:dyDescent="0.25">
      <c r="A98" s="22">
        <v>5</v>
      </c>
      <c r="B98" s="23" t="s">
        <v>441</v>
      </c>
      <c r="C98" s="23" t="s">
        <v>35</v>
      </c>
      <c r="D98" s="23" t="s">
        <v>442</v>
      </c>
      <c r="E98" s="23" t="s">
        <v>27</v>
      </c>
      <c r="F98" s="25">
        <v>25000000</v>
      </c>
      <c r="G98" s="23">
        <v>6</v>
      </c>
      <c r="H98" s="23" t="s">
        <v>13</v>
      </c>
      <c r="I98" s="24">
        <v>5</v>
      </c>
    </row>
    <row r="99" spans="1:9" x14ac:dyDescent="0.25">
      <c r="A99" s="22">
        <v>45</v>
      </c>
      <c r="B99" s="23" t="s">
        <v>443</v>
      </c>
      <c r="C99" s="23" t="s">
        <v>35</v>
      </c>
      <c r="D99" s="23" t="s">
        <v>444</v>
      </c>
      <c r="E99" s="23" t="s">
        <v>27</v>
      </c>
      <c r="F99" s="25">
        <v>25000000</v>
      </c>
      <c r="G99" s="23">
        <v>6</v>
      </c>
      <c r="H99" s="23" t="s">
        <v>13</v>
      </c>
      <c r="I99" s="24">
        <v>5</v>
      </c>
    </row>
    <row r="100" spans="1:9" x14ac:dyDescent="0.25">
      <c r="A100" s="22">
        <v>115</v>
      </c>
      <c r="B100" s="23" t="s">
        <v>445</v>
      </c>
      <c r="C100" s="23" t="s">
        <v>396</v>
      </c>
      <c r="D100" s="23" t="s">
        <v>82</v>
      </c>
      <c r="E100" s="23" t="s">
        <v>33</v>
      </c>
      <c r="F100" s="25">
        <v>34000000</v>
      </c>
      <c r="G100" s="23">
        <v>7</v>
      </c>
      <c r="H100" s="23" t="s">
        <v>232</v>
      </c>
      <c r="I100" s="24">
        <v>5</v>
      </c>
    </row>
    <row r="101" spans="1:9" x14ac:dyDescent="0.25">
      <c r="A101" s="22">
        <v>100</v>
      </c>
      <c r="B101" s="23" t="s">
        <v>446</v>
      </c>
      <c r="C101" s="23" t="s">
        <v>37</v>
      </c>
      <c r="D101" s="23" t="s">
        <v>447</v>
      </c>
      <c r="E101" s="23" t="s">
        <v>38</v>
      </c>
      <c r="F101" s="25">
        <v>20000000</v>
      </c>
      <c r="G101" s="23">
        <v>8</v>
      </c>
      <c r="H101" s="23" t="s">
        <v>13</v>
      </c>
      <c r="I101" s="24">
        <v>5</v>
      </c>
    </row>
    <row r="102" spans="1:9" x14ac:dyDescent="0.25">
      <c r="A102" s="22">
        <v>95</v>
      </c>
      <c r="B102" s="23" t="s">
        <v>448</v>
      </c>
      <c r="C102" s="23" t="s">
        <v>91</v>
      </c>
      <c r="D102" s="23" t="s">
        <v>449</v>
      </c>
      <c r="E102" s="23" t="s">
        <v>59</v>
      </c>
      <c r="F102" s="25">
        <v>25000000</v>
      </c>
      <c r="G102" s="23">
        <v>1</v>
      </c>
      <c r="H102" s="23" t="s">
        <v>13</v>
      </c>
      <c r="I102" s="24">
        <v>4</v>
      </c>
    </row>
    <row r="103" spans="1:9" x14ac:dyDescent="0.25">
      <c r="A103" s="22">
        <v>11</v>
      </c>
      <c r="B103" s="23" t="s">
        <v>450</v>
      </c>
      <c r="C103" s="23" t="s">
        <v>32</v>
      </c>
      <c r="D103" s="23" t="s">
        <v>451</v>
      </c>
      <c r="E103" s="23" t="s">
        <v>33</v>
      </c>
      <c r="F103" s="25">
        <v>27000000</v>
      </c>
      <c r="G103" s="23">
        <v>7</v>
      </c>
      <c r="H103" s="23" t="s">
        <v>452</v>
      </c>
      <c r="I103" s="24">
        <v>4</v>
      </c>
    </row>
    <row r="104" spans="1:9" x14ac:dyDescent="0.25">
      <c r="A104" s="22">
        <v>111</v>
      </c>
      <c r="B104" s="23" t="s">
        <v>453</v>
      </c>
      <c r="C104" s="23" t="s">
        <v>73</v>
      </c>
      <c r="D104" s="23" t="s">
        <v>454</v>
      </c>
      <c r="E104" s="23" t="s">
        <v>455</v>
      </c>
      <c r="F104" s="25">
        <v>30000000</v>
      </c>
      <c r="G104" s="23">
        <v>8</v>
      </c>
      <c r="H104" s="23" t="s">
        <v>251</v>
      </c>
      <c r="I104" s="24">
        <v>4</v>
      </c>
    </row>
    <row r="105" spans="1:9" x14ac:dyDescent="0.25">
      <c r="A105" s="22">
        <v>14</v>
      </c>
      <c r="B105" s="23" t="s">
        <v>456</v>
      </c>
      <c r="C105" s="23" t="s">
        <v>30</v>
      </c>
      <c r="D105" s="23" t="s">
        <v>457</v>
      </c>
      <c r="E105" s="23" t="s">
        <v>458</v>
      </c>
      <c r="F105" s="25">
        <v>50000000</v>
      </c>
      <c r="G105" s="23">
        <v>7</v>
      </c>
      <c r="H105" s="23" t="s">
        <v>28</v>
      </c>
      <c r="I105" s="24">
        <v>4</v>
      </c>
    </row>
    <row r="106" spans="1:9" x14ac:dyDescent="0.25">
      <c r="A106" s="22">
        <v>101</v>
      </c>
      <c r="B106" s="23" t="s">
        <v>459</v>
      </c>
      <c r="C106" s="23" t="s">
        <v>55</v>
      </c>
      <c r="D106" s="23" t="s">
        <v>460</v>
      </c>
      <c r="E106" s="23" t="s">
        <v>93</v>
      </c>
      <c r="F106" s="25">
        <v>11000000</v>
      </c>
      <c r="G106" s="23">
        <v>4</v>
      </c>
      <c r="H106" s="23" t="s">
        <v>13</v>
      </c>
      <c r="I106" s="24">
        <v>5</v>
      </c>
    </row>
    <row r="107" spans="1:9" x14ac:dyDescent="0.25">
      <c r="A107" s="22">
        <v>106</v>
      </c>
      <c r="B107" s="23" t="s">
        <v>461</v>
      </c>
      <c r="C107" s="23" t="s">
        <v>462</v>
      </c>
      <c r="D107" s="23" t="s">
        <v>463</v>
      </c>
      <c r="E107" s="23" t="s">
        <v>80</v>
      </c>
      <c r="F107" s="25">
        <v>37000000</v>
      </c>
      <c r="G107" s="23">
        <v>3</v>
      </c>
      <c r="H107" s="23" t="s">
        <v>14</v>
      </c>
      <c r="I107" s="24">
        <v>4</v>
      </c>
    </row>
    <row r="108" spans="1:9" x14ac:dyDescent="0.25">
      <c r="A108" s="32">
        <v>76</v>
      </c>
      <c r="B108" s="33" t="s">
        <v>464</v>
      </c>
      <c r="C108" s="33" t="s">
        <v>74</v>
      </c>
      <c r="D108" s="33" t="s">
        <v>465</v>
      </c>
      <c r="E108" s="33" t="s">
        <v>466</v>
      </c>
      <c r="F108" s="34">
        <v>50000000</v>
      </c>
      <c r="G108" s="33" t="s">
        <v>20</v>
      </c>
      <c r="H108" s="33" t="s">
        <v>20</v>
      </c>
      <c r="I108" s="35">
        <v>5</v>
      </c>
    </row>
    <row r="109" spans="1:9" x14ac:dyDescent="0.25">
      <c r="A109" s="22">
        <v>84</v>
      </c>
      <c r="B109" s="23" t="s">
        <v>467</v>
      </c>
      <c r="C109" s="23" t="s">
        <v>44</v>
      </c>
      <c r="D109" s="23" t="s">
        <v>468</v>
      </c>
      <c r="E109" s="23" t="s">
        <v>33</v>
      </c>
      <c r="F109" s="25">
        <v>50000000</v>
      </c>
      <c r="G109" s="23">
        <v>7</v>
      </c>
      <c r="H109" s="23" t="s">
        <v>28</v>
      </c>
      <c r="I109" s="24">
        <v>4</v>
      </c>
    </row>
    <row r="110" spans="1:9" x14ac:dyDescent="0.25">
      <c r="A110" s="22">
        <v>15</v>
      </c>
      <c r="B110" s="23" t="s">
        <v>469</v>
      </c>
      <c r="C110" s="23" t="s">
        <v>462</v>
      </c>
      <c r="D110" s="23" t="s">
        <v>470</v>
      </c>
      <c r="E110" s="23" t="s">
        <v>80</v>
      </c>
      <c r="F110" s="25">
        <v>37000000</v>
      </c>
      <c r="G110" s="23">
        <v>3</v>
      </c>
      <c r="H110" s="23" t="s">
        <v>232</v>
      </c>
      <c r="I110" s="24">
        <v>4</v>
      </c>
    </row>
    <row r="111" spans="1:9" x14ac:dyDescent="0.25">
      <c r="A111" s="22">
        <v>8</v>
      </c>
      <c r="B111" s="23" t="s">
        <v>471</v>
      </c>
      <c r="C111" s="23" t="s">
        <v>55</v>
      </c>
      <c r="D111" s="23" t="s">
        <v>472</v>
      </c>
      <c r="E111" s="23" t="s">
        <v>58</v>
      </c>
      <c r="F111" s="25">
        <v>20000000</v>
      </c>
      <c r="G111" s="23">
        <v>9</v>
      </c>
      <c r="H111" s="23" t="s">
        <v>251</v>
      </c>
      <c r="I111" s="24">
        <v>5</v>
      </c>
    </row>
    <row r="112" spans="1:9" x14ac:dyDescent="0.25">
      <c r="A112" s="22">
        <v>85</v>
      </c>
      <c r="B112" s="23" t="s">
        <v>473</v>
      </c>
      <c r="C112" s="23" t="s">
        <v>66</v>
      </c>
      <c r="D112" s="23" t="s">
        <v>474</v>
      </c>
      <c r="E112" s="23" t="s">
        <v>68</v>
      </c>
      <c r="F112" s="25">
        <v>44000000</v>
      </c>
      <c r="G112" s="23">
        <v>9</v>
      </c>
      <c r="H112" s="23" t="s">
        <v>251</v>
      </c>
      <c r="I112" s="24">
        <v>5</v>
      </c>
    </row>
    <row r="113" spans="1:9" x14ac:dyDescent="0.25">
      <c r="A113" s="22">
        <v>117</v>
      </c>
      <c r="B113" s="23" t="s">
        <v>475</v>
      </c>
      <c r="C113" s="23" t="s">
        <v>35</v>
      </c>
      <c r="D113" s="23" t="s">
        <v>476</v>
      </c>
      <c r="E113" s="23" t="s">
        <v>27</v>
      </c>
      <c r="F113" s="25">
        <v>40000000</v>
      </c>
      <c r="G113" s="23">
        <v>6</v>
      </c>
      <c r="H113" s="23" t="s">
        <v>232</v>
      </c>
      <c r="I113" s="24">
        <v>5</v>
      </c>
    </row>
    <row r="114" spans="1:9" x14ac:dyDescent="0.25">
      <c r="A114" s="22">
        <v>51</v>
      </c>
      <c r="B114" s="23" t="s">
        <v>477</v>
      </c>
      <c r="C114" s="23" t="s">
        <v>32</v>
      </c>
      <c r="D114" s="23" t="s">
        <v>478</v>
      </c>
      <c r="E114" s="23" t="s">
        <v>33</v>
      </c>
      <c r="F114" s="25">
        <v>7000000</v>
      </c>
      <c r="G114" s="23">
        <v>7</v>
      </c>
      <c r="H114" s="23" t="s">
        <v>452</v>
      </c>
      <c r="I114" s="24">
        <v>4</v>
      </c>
    </row>
    <row r="115" spans="1:9" x14ac:dyDescent="0.25">
      <c r="A115" s="22">
        <v>108</v>
      </c>
      <c r="B115" s="23" t="s">
        <v>479</v>
      </c>
      <c r="C115" s="23" t="s">
        <v>86</v>
      </c>
      <c r="D115" s="23" t="s">
        <v>480</v>
      </c>
      <c r="E115" s="23" t="s">
        <v>54</v>
      </c>
      <c r="F115" s="25">
        <v>40000000</v>
      </c>
      <c r="G115" s="23">
        <v>7</v>
      </c>
      <c r="H115" s="23" t="s">
        <v>232</v>
      </c>
      <c r="I115" s="24">
        <v>5</v>
      </c>
    </row>
    <row r="116" spans="1:9" x14ac:dyDescent="0.25">
      <c r="A116" s="22">
        <v>48</v>
      </c>
      <c r="B116" s="23" t="s">
        <v>481</v>
      </c>
      <c r="C116" s="23" t="s">
        <v>32</v>
      </c>
      <c r="D116" s="23" t="s">
        <v>482</v>
      </c>
      <c r="E116" s="23" t="s">
        <v>33</v>
      </c>
      <c r="F116" s="25">
        <v>20000000</v>
      </c>
      <c r="G116" s="23">
        <v>7</v>
      </c>
      <c r="H116" s="23" t="s">
        <v>14</v>
      </c>
      <c r="I116" s="24">
        <v>4</v>
      </c>
    </row>
    <row r="117" spans="1:9" x14ac:dyDescent="0.25">
      <c r="A117" s="22">
        <v>22</v>
      </c>
      <c r="B117" s="23" t="s">
        <v>483</v>
      </c>
      <c r="C117" s="23" t="s">
        <v>484</v>
      </c>
      <c r="D117" s="23" t="s">
        <v>485</v>
      </c>
      <c r="E117" s="23" t="s">
        <v>67</v>
      </c>
      <c r="F117" s="25">
        <v>43000000</v>
      </c>
      <c r="G117" s="23">
        <v>10</v>
      </c>
      <c r="H117" s="23" t="s">
        <v>251</v>
      </c>
      <c r="I117" s="24">
        <v>5</v>
      </c>
    </row>
    <row r="118" spans="1:9" x14ac:dyDescent="0.25">
      <c r="A118" s="22">
        <v>60</v>
      </c>
      <c r="B118" s="23" t="s">
        <v>486</v>
      </c>
      <c r="C118" s="23" t="s">
        <v>47</v>
      </c>
      <c r="D118" s="23" t="s">
        <v>487</v>
      </c>
      <c r="E118" s="23" t="s">
        <v>52</v>
      </c>
      <c r="F118" s="25">
        <v>25000000</v>
      </c>
      <c r="G118" s="23">
        <v>9</v>
      </c>
      <c r="H118" s="23" t="s">
        <v>28</v>
      </c>
      <c r="I118" s="24">
        <v>5</v>
      </c>
    </row>
    <row r="119" spans="1:9" x14ac:dyDescent="0.25">
      <c r="A119" s="22">
        <v>89</v>
      </c>
      <c r="B119" s="23" t="s">
        <v>488</v>
      </c>
      <c r="C119" s="23" t="s">
        <v>47</v>
      </c>
      <c r="D119" s="23" t="s">
        <v>489</v>
      </c>
      <c r="E119" s="23" t="s">
        <v>52</v>
      </c>
      <c r="F119" s="25">
        <v>25000000</v>
      </c>
      <c r="G119" s="23">
        <v>9</v>
      </c>
      <c r="H119" s="23" t="s">
        <v>28</v>
      </c>
      <c r="I119" s="24">
        <v>5</v>
      </c>
    </row>
    <row r="120" spans="1:9" x14ac:dyDescent="0.25">
      <c r="A120" s="22">
        <v>54</v>
      </c>
      <c r="B120" s="23" t="s">
        <v>490</v>
      </c>
      <c r="C120" s="23" t="s">
        <v>16</v>
      </c>
      <c r="D120" s="23" t="s">
        <v>491</v>
      </c>
      <c r="E120" s="23" t="s">
        <v>81</v>
      </c>
      <c r="F120" s="25">
        <v>38000000</v>
      </c>
      <c r="G120" s="23">
        <v>3</v>
      </c>
      <c r="H120" s="23" t="s">
        <v>232</v>
      </c>
      <c r="I120" s="24">
        <v>4</v>
      </c>
    </row>
    <row r="121" spans="1:9" x14ac:dyDescent="0.25">
      <c r="A121" s="22">
        <v>58</v>
      </c>
      <c r="B121" s="23" t="s">
        <v>492</v>
      </c>
      <c r="C121" s="23" t="s">
        <v>493</v>
      </c>
      <c r="D121" s="23" t="s">
        <v>494</v>
      </c>
      <c r="E121" s="23" t="s">
        <v>495</v>
      </c>
      <c r="F121" s="25">
        <v>35000000</v>
      </c>
      <c r="G121" s="23">
        <v>2</v>
      </c>
      <c r="H121" s="23">
        <v>1</v>
      </c>
      <c r="I121" s="24">
        <v>4</v>
      </c>
    </row>
    <row r="122" spans="1:9" x14ac:dyDescent="0.25">
      <c r="A122" s="22">
        <v>114</v>
      </c>
      <c r="B122" s="23" t="s">
        <v>496</v>
      </c>
      <c r="C122" s="23" t="s">
        <v>63</v>
      </c>
      <c r="D122" s="23" t="s">
        <v>497</v>
      </c>
      <c r="E122" s="23" t="s">
        <v>53</v>
      </c>
      <c r="F122" s="25">
        <v>40000000</v>
      </c>
      <c r="G122" s="23">
        <v>3</v>
      </c>
      <c r="H122" s="23" t="s">
        <v>28</v>
      </c>
      <c r="I122" s="24">
        <v>4</v>
      </c>
    </row>
    <row r="123" spans="1:9" x14ac:dyDescent="0.25">
      <c r="A123" s="22">
        <v>107</v>
      </c>
      <c r="B123" s="23" t="s">
        <v>498</v>
      </c>
      <c r="C123" s="23" t="s">
        <v>69</v>
      </c>
      <c r="D123" s="23" t="s">
        <v>499</v>
      </c>
      <c r="E123" s="23" t="s">
        <v>70</v>
      </c>
      <c r="F123" s="25">
        <v>6000000</v>
      </c>
      <c r="G123" s="23">
        <v>13</v>
      </c>
      <c r="H123" s="23" t="s">
        <v>28</v>
      </c>
      <c r="I123" s="24">
        <v>4</v>
      </c>
    </row>
    <row r="124" spans="1:9" x14ac:dyDescent="0.25">
      <c r="A124" s="22">
        <v>72</v>
      </c>
      <c r="B124" s="23" t="s">
        <v>500</v>
      </c>
      <c r="C124" s="23" t="s">
        <v>50</v>
      </c>
      <c r="D124" s="23" t="s">
        <v>501</v>
      </c>
      <c r="E124" s="23" t="s">
        <v>51</v>
      </c>
      <c r="F124" s="25">
        <v>25000000</v>
      </c>
      <c r="G124" s="23">
        <v>11</v>
      </c>
      <c r="H124" s="23" t="s">
        <v>502</v>
      </c>
      <c r="I124" s="24">
        <v>4</v>
      </c>
    </row>
    <row r="125" spans="1:9" x14ac:dyDescent="0.25">
      <c r="A125" s="22">
        <v>86</v>
      </c>
      <c r="B125" s="23" t="s">
        <v>503</v>
      </c>
      <c r="C125" s="23" t="s">
        <v>26</v>
      </c>
      <c r="D125" s="23" t="s">
        <v>504</v>
      </c>
      <c r="E125" s="23" t="s">
        <v>27</v>
      </c>
      <c r="F125" s="25">
        <v>30000000</v>
      </c>
      <c r="G125" s="23">
        <v>6</v>
      </c>
      <c r="H125" s="23" t="s">
        <v>232</v>
      </c>
      <c r="I125" s="24">
        <v>4</v>
      </c>
    </row>
    <row r="126" spans="1:9" x14ac:dyDescent="0.25">
      <c r="A126" s="22">
        <v>27</v>
      </c>
      <c r="B126" s="23" t="s">
        <v>505</v>
      </c>
      <c r="C126" s="23" t="s">
        <v>26</v>
      </c>
      <c r="D126" s="23" t="s">
        <v>506</v>
      </c>
      <c r="E126" s="23" t="s">
        <v>27</v>
      </c>
      <c r="F126" s="25">
        <v>40000000</v>
      </c>
      <c r="G126" s="23">
        <v>6</v>
      </c>
      <c r="H126" s="23" t="s">
        <v>232</v>
      </c>
      <c r="I126" s="24">
        <v>4</v>
      </c>
    </row>
    <row r="127" spans="1:9" x14ac:dyDescent="0.25">
      <c r="A127" s="22">
        <v>99</v>
      </c>
      <c r="B127" s="23" t="s">
        <v>507</v>
      </c>
      <c r="C127" s="23" t="s">
        <v>26</v>
      </c>
      <c r="D127" s="23" t="s">
        <v>508</v>
      </c>
      <c r="E127" s="23" t="s">
        <v>27</v>
      </c>
      <c r="F127" s="25">
        <v>50000000</v>
      </c>
      <c r="G127" s="23">
        <v>6</v>
      </c>
      <c r="H127" s="23" t="s">
        <v>232</v>
      </c>
      <c r="I127" s="24">
        <v>4</v>
      </c>
    </row>
    <row r="128" spans="1:9" x14ac:dyDescent="0.25">
      <c r="A128" s="22">
        <v>90</v>
      </c>
      <c r="B128" s="23" t="s">
        <v>509</v>
      </c>
      <c r="C128" s="23" t="s">
        <v>36</v>
      </c>
      <c r="D128" s="23" t="s">
        <v>510</v>
      </c>
      <c r="E128" s="23" t="s">
        <v>52</v>
      </c>
      <c r="F128" s="25">
        <v>20000000</v>
      </c>
      <c r="G128" s="23">
        <v>9</v>
      </c>
      <c r="H128" s="23" t="s">
        <v>13</v>
      </c>
      <c r="I128" s="24">
        <v>5</v>
      </c>
    </row>
    <row r="129" spans="1:9" x14ac:dyDescent="0.25">
      <c r="A129" s="22">
        <v>32</v>
      </c>
      <c r="B129" s="23" t="s">
        <v>511</v>
      </c>
      <c r="C129" s="23" t="s">
        <v>36</v>
      </c>
      <c r="D129" s="23" t="s">
        <v>512</v>
      </c>
      <c r="E129" s="23" t="s">
        <v>52</v>
      </c>
      <c r="F129" s="25">
        <v>25000000</v>
      </c>
      <c r="G129" s="23">
        <v>9</v>
      </c>
      <c r="H129" s="23" t="s">
        <v>251</v>
      </c>
      <c r="I129" s="24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A6D2-4359-4467-9321-A3CDCA06E464}">
  <dimension ref="A1:J129"/>
  <sheetViews>
    <sheetView workbookViewId="0"/>
  </sheetViews>
  <sheetFormatPr defaultRowHeight="15" x14ac:dyDescent="0.25"/>
  <cols>
    <col min="1" max="1" width="18" customWidth="1"/>
    <col min="2" max="2" width="21.7109375" customWidth="1"/>
    <col min="3" max="3" width="47.5703125" bestFit="1" customWidth="1"/>
    <col min="4" max="4" width="47.42578125" bestFit="1" customWidth="1"/>
    <col min="5" max="5" width="14.5703125" bestFit="1" customWidth="1"/>
    <col min="6" max="6" width="20.42578125" customWidth="1"/>
    <col min="7" max="7" width="9.5703125" customWidth="1"/>
    <col min="8" max="8" width="9.85546875" customWidth="1"/>
    <col min="9" max="10" width="21.85546875" customWidth="1"/>
  </cols>
  <sheetData>
    <row r="1" spans="1:10" x14ac:dyDescent="0.25">
      <c r="A1" t="s">
        <v>113</v>
      </c>
    </row>
    <row r="2" spans="1:10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  <c r="J2" s="5" t="s">
        <v>4</v>
      </c>
    </row>
    <row r="3" spans="1:10" x14ac:dyDescent="0.25">
      <c r="A3" s="3">
        <v>53</v>
      </c>
      <c r="B3" s="1" t="s">
        <v>230</v>
      </c>
      <c r="C3" s="1" t="s">
        <v>23</v>
      </c>
      <c r="D3" s="1" t="s">
        <v>24</v>
      </c>
      <c r="E3" s="27" t="s">
        <v>25</v>
      </c>
      <c r="F3" s="28">
        <v>30860000</v>
      </c>
      <c r="G3" s="1">
        <v>3</v>
      </c>
      <c r="H3" s="1" t="s">
        <v>232</v>
      </c>
      <c r="I3" s="4">
        <v>4</v>
      </c>
      <c r="J3" s="30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" spans="1:10" x14ac:dyDescent="0.25">
      <c r="A4" s="3">
        <v>38</v>
      </c>
      <c r="B4" s="1" t="s">
        <v>233</v>
      </c>
      <c r="C4" s="1" t="s">
        <v>23</v>
      </c>
      <c r="D4" s="1" t="s">
        <v>24</v>
      </c>
      <c r="E4" s="1" t="s">
        <v>27</v>
      </c>
      <c r="F4" s="28">
        <v>10000000</v>
      </c>
      <c r="G4" s="1">
        <v>6</v>
      </c>
      <c r="H4" s="1" t="s">
        <v>13</v>
      </c>
      <c r="I4" s="4">
        <v>4</v>
      </c>
      <c r="J4" s="1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" spans="1:10" x14ac:dyDescent="0.25">
      <c r="A5" s="3">
        <v>41</v>
      </c>
      <c r="B5" s="1" t="s">
        <v>235</v>
      </c>
      <c r="C5" s="1" t="s">
        <v>23</v>
      </c>
      <c r="D5" s="1" t="s">
        <v>24</v>
      </c>
      <c r="E5" s="1" t="s">
        <v>237</v>
      </c>
      <c r="F5" s="2">
        <v>27000000</v>
      </c>
      <c r="G5" s="1">
        <v>3</v>
      </c>
      <c r="H5" s="1" t="s">
        <v>232</v>
      </c>
      <c r="I5" s="4">
        <v>4</v>
      </c>
      <c r="J5" s="1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" spans="1:10" x14ac:dyDescent="0.25">
      <c r="A6" s="22">
        <v>102</v>
      </c>
      <c r="B6" s="23" t="s">
        <v>238</v>
      </c>
      <c r="C6" s="23" t="s">
        <v>46</v>
      </c>
      <c r="D6" s="23" t="s">
        <v>62</v>
      </c>
      <c r="E6" s="23" t="s">
        <v>61</v>
      </c>
      <c r="F6" s="25">
        <v>40000000</v>
      </c>
      <c r="G6" s="23">
        <v>3</v>
      </c>
      <c r="H6" s="23" t="s">
        <v>232</v>
      </c>
      <c r="I6" s="24">
        <v>4</v>
      </c>
      <c r="J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" spans="1:10" x14ac:dyDescent="0.25">
      <c r="A7" s="3">
        <v>91</v>
      </c>
      <c r="B7" s="1" t="s">
        <v>239</v>
      </c>
      <c r="C7" s="1" t="s">
        <v>23</v>
      </c>
      <c r="D7" s="1" t="s">
        <v>24</v>
      </c>
      <c r="E7" s="1" t="s">
        <v>33</v>
      </c>
      <c r="F7" s="2">
        <v>35000000</v>
      </c>
      <c r="G7" s="1">
        <v>7</v>
      </c>
      <c r="H7" s="1" t="s">
        <v>232</v>
      </c>
      <c r="I7" s="4">
        <v>4</v>
      </c>
      <c r="J7" s="1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8" spans="1:10" x14ac:dyDescent="0.25">
      <c r="A8" s="22">
        <v>30</v>
      </c>
      <c r="B8" s="23" t="s">
        <v>241</v>
      </c>
      <c r="C8" s="26" t="s">
        <v>26</v>
      </c>
      <c r="D8" s="23" t="s">
        <v>242</v>
      </c>
      <c r="E8" s="23" t="s">
        <v>27</v>
      </c>
      <c r="F8" s="25">
        <v>12000000</v>
      </c>
      <c r="G8" s="23">
        <v>6</v>
      </c>
      <c r="H8" s="23" t="s">
        <v>232</v>
      </c>
      <c r="I8" s="24">
        <v>4</v>
      </c>
      <c r="J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" spans="1:10" x14ac:dyDescent="0.25">
      <c r="A9" s="22">
        <v>4</v>
      </c>
      <c r="B9" s="23" t="s">
        <v>243</v>
      </c>
      <c r="C9" s="23" t="s">
        <v>35</v>
      </c>
      <c r="D9" s="23" t="s">
        <v>244</v>
      </c>
      <c r="E9" s="23" t="s">
        <v>27</v>
      </c>
      <c r="F9" s="25">
        <v>30000000</v>
      </c>
      <c r="G9" s="23">
        <v>6</v>
      </c>
      <c r="H9" s="23" t="s">
        <v>13</v>
      </c>
      <c r="I9" s="24">
        <v>5</v>
      </c>
      <c r="J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" spans="1:10" x14ac:dyDescent="0.25">
      <c r="A10" s="22">
        <v>70</v>
      </c>
      <c r="B10" s="23" t="s">
        <v>245</v>
      </c>
      <c r="C10" s="23" t="s">
        <v>35</v>
      </c>
      <c r="D10" s="23" t="s">
        <v>246</v>
      </c>
      <c r="E10" s="23" t="s">
        <v>27</v>
      </c>
      <c r="F10" s="25">
        <v>40000000</v>
      </c>
      <c r="G10" s="23">
        <v>6</v>
      </c>
      <c r="H10" s="23" t="s">
        <v>232</v>
      </c>
      <c r="I10" s="24">
        <v>5</v>
      </c>
      <c r="J1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" spans="1:10" x14ac:dyDescent="0.25">
      <c r="A11" s="22">
        <v>28</v>
      </c>
      <c r="B11" s="23" t="s">
        <v>247</v>
      </c>
      <c r="C11" s="23" t="s">
        <v>46</v>
      </c>
      <c r="D11" s="23" t="s">
        <v>248</v>
      </c>
      <c r="E11" s="23" t="s">
        <v>61</v>
      </c>
      <c r="F11" s="25">
        <v>30000000</v>
      </c>
      <c r="G11" s="23">
        <v>3</v>
      </c>
      <c r="H11" s="23" t="s">
        <v>232</v>
      </c>
      <c r="I11" s="24">
        <v>4</v>
      </c>
      <c r="J1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2" spans="1:10" x14ac:dyDescent="0.25">
      <c r="A12" s="22">
        <v>92</v>
      </c>
      <c r="B12" s="23" t="s">
        <v>249</v>
      </c>
      <c r="C12" s="23" t="s">
        <v>47</v>
      </c>
      <c r="D12" s="23" t="s">
        <v>250</v>
      </c>
      <c r="E12" s="23" t="s">
        <v>52</v>
      </c>
      <c r="F12" s="25">
        <v>43000000</v>
      </c>
      <c r="G12" s="23">
        <v>9</v>
      </c>
      <c r="H12" s="23" t="s">
        <v>251</v>
      </c>
      <c r="I12" s="24">
        <v>5</v>
      </c>
      <c r="J1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3" spans="1:10" x14ac:dyDescent="0.25">
      <c r="A13" s="22">
        <v>43</v>
      </c>
      <c r="B13" s="23" t="s">
        <v>252</v>
      </c>
      <c r="C13" s="23" t="s">
        <v>35</v>
      </c>
      <c r="D13" s="23" t="s">
        <v>253</v>
      </c>
      <c r="E13" s="23" t="s">
        <v>254</v>
      </c>
      <c r="F13" s="25">
        <v>26000000</v>
      </c>
      <c r="G13" s="23">
        <v>6</v>
      </c>
      <c r="H13" s="23" t="s">
        <v>232</v>
      </c>
      <c r="I13" s="24">
        <v>5</v>
      </c>
      <c r="J1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4" spans="1:10" x14ac:dyDescent="0.25">
      <c r="A14" s="32">
        <v>78</v>
      </c>
      <c r="B14" s="33" t="s">
        <v>255</v>
      </c>
      <c r="C14" s="33" t="s">
        <v>75</v>
      </c>
      <c r="D14" s="33" t="s">
        <v>76</v>
      </c>
      <c r="E14" s="33" t="s">
        <v>77</v>
      </c>
      <c r="F14" s="34">
        <v>80000000</v>
      </c>
      <c r="G14" s="33" t="s">
        <v>20</v>
      </c>
      <c r="H14" s="33" t="s">
        <v>20</v>
      </c>
      <c r="I14" s="35">
        <v>5</v>
      </c>
      <c r="J14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15" spans="1:10" x14ac:dyDescent="0.25">
      <c r="A15" s="22">
        <v>50</v>
      </c>
      <c r="B15" s="23" t="s">
        <v>256</v>
      </c>
      <c r="C15" s="23" t="s">
        <v>35</v>
      </c>
      <c r="D15" s="23" t="s">
        <v>257</v>
      </c>
      <c r="E15" s="23" t="s">
        <v>27</v>
      </c>
      <c r="F15" s="25">
        <v>38000000</v>
      </c>
      <c r="G15" s="23">
        <v>6</v>
      </c>
      <c r="H15" s="23" t="s">
        <v>232</v>
      </c>
      <c r="I15" s="24">
        <v>5</v>
      </c>
      <c r="J1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6" spans="1:10" x14ac:dyDescent="0.25">
      <c r="A16" s="22">
        <v>119</v>
      </c>
      <c r="B16" s="23" t="s">
        <v>258</v>
      </c>
      <c r="C16" s="23" t="s">
        <v>30</v>
      </c>
      <c r="D16" s="23" t="s">
        <v>259</v>
      </c>
      <c r="E16" s="23" t="s">
        <v>54</v>
      </c>
      <c r="F16" s="25">
        <v>10000000</v>
      </c>
      <c r="G16" s="23">
        <v>7</v>
      </c>
      <c r="H16" s="23" t="s">
        <v>232</v>
      </c>
      <c r="I16" s="24">
        <v>4</v>
      </c>
      <c r="J1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7" spans="1:10" x14ac:dyDescent="0.25">
      <c r="A17" s="22">
        <v>21</v>
      </c>
      <c r="B17" s="23" t="s">
        <v>260</v>
      </c>
      <c r="C17" s="23" t="s">
        <v>55</v>
      </c>
      <c r="D17" s="23" t="s">
        <v>261</v>
      </c>
      <c r="E17" s="23" t="s">
        <v>33</v>
      </c>
      <c r="F17" s="25">
        <v>14500000</v>
      </c>
      <c r="G17" s="23">
        <v>7</v>
      </c>
      <c r="H17" s="23" t="s">
        <v>232</v>
      </c>
      <c r="I17" s="24">
        <v>5</v>
      </c>
      <c r="J1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8" spans="1:10" x14ac:dyDescent="0.25">
      <c r="A18" s="22">
        <v>71</v>
      </c>
      <c r="B18" s="23" t="s">
        <v>262</v>
      </c>
      <c r="C18" s="23" t="s">
        <v>35</v>
      </c>
      <c r="D18" s="23" t="s">
        <v>263</v>
      </c>
      <c r="E18" s="23" t="s">
        <v>27</v>
      </c>
      <c r="F18" s="25">
        <v>37500000</v>
      </c>
      <c r="G18" s="23">
        <v>6</v>
      </c>
      <c r="H18" s="23" t="s">
        <v>232</v>
      </c>
      <c r="I18" s="24">
        <v>5</v>
      </c>
      <c r="J1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9" spans="1:10" x14ac:dyDescent="0.25">
      <c r="A19" s="22">
        <v>122</v>
      </c>
      <c r="B19" s="23" t="s">
        <v>264</v>
      </c>
      <c r="C19" s="23" t="s">
        <v>66</v>
      </c>
      <c r="D19" s="23" t="s">
        <v>265</v>
      </c>
      <c r="E19" s="23" t="s">
        <v>266</v>
      </c>
      <c r="F19" s="25">
        <v>55200000</v>
      </c>
      <c r="G19" s="23">
        <v>6</v>
      </c>
      <c r="H19" s="23" t="s">
        <v>232</v>
      </c>
      <c r="I19" s="24">
        <v>5</v>
      </c>
      <c r="J1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0" spans="1:10" x14ac:dyDescent="0.25">
      <c r="A20" s="22">
        <v>13</v>
      </c>
      <c r="B20" s="23" t="s">
        <v>267</v>
      </c>
      <c r="C20" s="23" t="s">
        <v>35</v>
      </c>
      <c r="D20" s="23" t="s">
        <v>268</v>
      </c>
      <c r="E20" s="23" t="s">
        <v>48</v>
      </c>
      <c r="F20" s="25">
        <v>34000000</v>
      </c>
      <c r="G20" s="23">
        <v>6</v>
      </c>
      <c r="H20" s="23" t="s">
        <v>232</v>
      </c>
      <c r="I20" s="24">
        <v>5</v>
      </c>
      <c r="J2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1" spans="1:10" x14ac:dyDescent="0.25">
      <c r="A21" s="22">
        <v>75</v>
      </c>
      <c r="B21" s="23" t="s">
        <v>269</v>
      </c>
      <c r="C21" s="23" t="s">
        <v>26</v>
      </c>
      <c r="D21" s="23" t="s">
        <v>270</v>
      </c>
      <c r="E21" s="23" t="s">
        <v>27</v>
      </c>
      <c r="F21" s="25">
        <v>30000000</v>
      </c>
      <c r="G21" s="23">
        <v>6</v>
      </c>
      <c r="H21" s="23" t="s">
        <v>232</v>
      </c>
      <c r="I21" s="24">
        <v>4</v>
      </c>
      <c r="J2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2" spans="1:10" x14ac:dyDescent="0.25">
      <c r="A22" s="22">
        <v>74</v>
      </c>
      <c r="B22" s="23" t="s">
        <v>271</v>
      </c>
      <c r="C22" s="23" t="s">
        <v>66</v>
      </c>
      <c r="D22" s="23" t="s">
        <v>272</v>
      </c>
      <c r="E22" s="23" t="s">
        <v>17</v>
      </c>
      <c r="F22" s="25">
        <v>45000000</v>
      </c>
      <c r="G22" s="23">
        <v>3</v>
      </c>
      <c r="H22" s="23" t="s">
        <v>13</v>
      </c>
      <c r="I22" s="24">
        <v>5</v>
      </c>
      <c r="J2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23" spans="1:10" x14ac:dyDescent="0.25">
      <c r="A23" s="22">
        <v>35</v>
      </c>
      <c r="B23" s="23" t="s">
        <v>273</v>
      </c>
      <c r="C23" s="23" t="s">
        <v>26</v>
      </c>
      <c r="D23" s="23" t="s">
        <v>274</v>
      </c>
      <c r="E23" s="23" t="s">
        <v>27</v>
      </c>
      <c r="F23" s="25">
        <v>38000000</v>
      </c>
      <c r="G23" s="23">
        <v>6</v>
      </c>
      <c r="H23" s="23" t="s">
        <v>232</v>
      </c>
      <c r="I23" s="24">
        <v>4</v>
      </c>
      <c r="J2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4" spans="1:10" x14ac:dyDescent="0.25">
      <c r="A24" s="32">
        <v>125</v>
      </c>
      <c r="B24" s="33" t="s">
        <v>275</v>
      </c>
      <c r="C24" s="33" t="s">
        <v>18</v>
      </c>
      <c r="D24" s="33" t="s">
        <v>276</v>
      </c>
      <c r="E24" s="33" t="s">
        <v>19</v>
      </c>
      <c r="F24" s="34">
        <v>100000000</v>
      </c>
      <c r="G24" s="33" t="s">
        <v>20</v>
      </c>
      <c r="H24" s="33" t="s">
        <v>20</v>
      </c>
      <c r="I24" s="35">
        <v>5</v>
      </c>
      <c r="J24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25" spans="1:10" x14ac:dyDescent="0.25">
      <c r="A25" s="22">
        <v>16</v>
      </c>
      <c r="B25" s="23" t="s">
        <v>277</v>
      </c>
      <c r="C25" s="23" t="s">
        <v>37</v>
      </c>
      <c r="D25" s="23" t="s">
        <v>278</v>
      </c>
      <c r="E25" s="23" t="s">
        <v>38</v>
      </c>
      <c r="F25" s="25">
        <v>5000000</v>
      </c>
      <c r="G25" s="23">
        <v>8</v>
      </c>
      <c r="H25" s="23" t="s">
        <v>251</v>
      </c>
      <c r="I25" s="24">
        <v>5</v>
      </c>
      <c r="J2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6" spans="1:10" x14ac:dyDescent="0.25">
      <c r="A26" s="22">
        <v>87</v>
      </c>
      <c r="B26" s="23" t="s">
        <v>279</v>
      </c>
      <c r="C26" s="23" t="s">
        <v>26</v>
      </c>
      <c r="D26" s="23" t="s">
        <v>57</v>
      </c>
      <c r="E26" s="23" t="s">
        <v>27</v>
      </c>
      <c r="F26" s="25">
        <v>35000000</v>
      </c>
      <c r="G26" s="23">
        <v>6</v>
      </c>
      <c r="H26" s="23" t="s">
        <v>232</v>
      </c>
      <c r="I26" s="24">
        <v>4</v>
      </c>
      <c r="J2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7" spans="1:10" x14ac:dyDescent="0.25">
      <c r="A27" s="32">
        <v>39</v>
      </c>
      <c r="B27" s="33" t="s">
        <v>280</v>
      </c>
      <c r="C27" s="33" t="s">
        <v>21</v>
      </c>
      <c r="D27" s="33" t="s">
        <v>281</v>
      </c>
      <c r="E27" s="33" t="s">
        <v>22</v>
      </c>
      <c r="F27" s="34">
        <v>100000000</v>
      </c>
      <c r="G27" s="33" t="s">
        <v>20</v>
      </c>
      <c r="H27" s="33" t="s">
        <v>20</v>
      </c>
      <c r="I27" s="35">
        <v>5</v>
      </c>
      <c r="J27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28" spans="1:10" x14ac:dyDescent="0.25">
      <c r="A28" s="22">
        <v>121</v>
      </c>
      <c r="B28" s="23" t="s">
        <v>282</v>
      </c>
      <c r="C28" s="23" t="s">
        <v>35</v>
      </c>
      <c r="D28" s="23" t="s">
        <v>283</v>
      </c>
      <c r="E28" s="23" t="s">
        <v>48</v>
      </c>
      <c r="F28" s="25">
        <v>30000000</v>
      </c>
      <c r="G28" s="23">
        <v>6</v>
      </c>
      <c r="H28" s="23" t="s">
        <v>232</v>
      </c>
      <c r="I28" s="24">
        <v>5</v>
      </c>
      <c r="J2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29" spans="1:10" x14ac:dyDescent="0.25">
      <c r="A29" s="22">
        <v>49</v>
      </c>
      <c r="B29" s="23" t="s">
        <v>284</v>
      </c>
      <c r="C29" s="23" t="s">
        <v>35</v>
      </c>
      <c r="D29" s="23" t="s">
        <v>285</v>
      </c>
      <c r="E29" s="23" t="s">
        <v>27</v>
      </c>
      <c r="F29" s="25">
        <v>30000000</v>
      </c>
      <c r="G29" s="23">
        <v>6</v>
      </c>
      <c r="H29" s="23" t="s">
        <v>232</v>
      </c>
      <c r="I29" s="24">
        <v>5</v>
      </c>
      <c r="J2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30" spans="1:10" x14ac:dyDescent="0.25">
      <c r="A30" s="22">
        <v>56</v>
      </c>
      <c r="B30" s="23" t="s">
        <v>286</v>
      </c>
      <c r="C30" s="23" t="s">
        <v>26</v>
      </c>
      <c r="D30" s="23" t="s">
        <v>287</v>
      </c>
      <c r="E30" s="23" t="s">
        <v>27</v>
      </c>
      <c r="F30" s="25">
        <v>33500000</v>
      </c>
      <c r="G30" s="23">
        <v>6</v>
      </c>
      <c r="H30" s="23" t="s">
        <v>232</v>
      </c>
      <c r="I30" s="24">
        <v>4</v>
      </c>
      <c r="J3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31" spans="1:10" x14ac:dyDescent="0.25">
      <c r="A31" s="22">
        <v>33</v>
      </c>
      <c r="B31" s="23" t="s">
        <v>288</v>
      </c>
      <c r="C31" s="23" t="s">
        <v>30</v>
      </c>
      <c r="D31" s="23" t="s">
        <v>289</v>
      </c>
      <c r="E31" s="23" t="s">
        <v>290</v>
      </c>
      <c r="F31" s="25">
        <v>50000000</v>
      </c>
      <c r="G31" s="23">
        <v>7</v>
      </c>
      <c r="H31" s="23" t="s">
        <v>232</v>
      </c>
      <c r="I31" s="24">
        <v>4</v>
      </c>
      <c r="J3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32" spans="1:10" x14ac:dyDescent="0.25">
      <c r="A32" s="22">
        <v>66</v>
      </c>
      <c r="B32" s="23" t="s">
        <v>291</v>
      </c>
      <c r="C32" s="23" t="s">
        <v>292</v>
      </c>
      <c r="D32" s="23" t="s">
        <v>293</v>
      </c>
      <c r="E32" s="23" t="s">
        <v>15</v>
      </c>
      <c r="F32" s="25">
        <v>48000000</v>
      </c>
      <c r="G32" s="23">
        <v>6</v>
      </c>
      <c r="H32" s="23" t="s">
        <v>232</v>
      </c>
      <c r="I32" s="24">
        <v>4</v>
      </c>
      <c r="J3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33" spans="1:10" x14ac:dyDescent="0.25">
      <c r="A33" s="22">
        <v>7</v>
      </c>
      <c r="B33" s="23" t="s">
        <v>294</v>
      </c>
      <c r="C33" s="23" t="s">
        <v>292</v>
      </c>
      <c r="D33" s="23" t="s">
        <v>295</v>
      </c>
      <c r="E33" s="23" t="s">
        <v>296</v>
      </c>
      <c r="F33" s="25">
        <v>35000000</v>
      </c>
      <c r="G33" s="23">
        <v>6</v>
      </c>
      <c r="H33" s="23" t="s">
        <v>232</v>
      </c>
      <c r="I33" s="24">
        <v>4</v>
      </c>
      <c r="J3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34" spans="1:10" x14ac:dyDescent="0.25">
      <c r="A34" s="22">
        <v>120</v>
      </c>
      <c r="B34" s="23" t="s">
        <v>297</v>
      </c>
      <c r="C34" s="23" t="s">
        <v>91</v>
      </c>
      <c r="D34" s="23" t="s">
        <v>298</v>
      </c>
      <c r="E34" s="23" t="s">
        <v>59</v>
      </c>
      <c r="F34" s="25">
        <v>29000000</v>
      </c>
      <c r="G34" s="23">
        <v>1</v>
      </c>
      <c r="H34" s="23" t="s">
        <v>28</v>
      </c>
      <c r="I34" s="24">
        <v>4</v>
      </c>
      <c r="J3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35" spans="1:10" x14ac:dyDescent="0.25">
      <c r="A35" s="22">
        <v>44</v>
      </c>
      <c r="B35" s="23" t="s">
        <v>299</v>
      </c>
      <c r="C35" s="23" t="s">
        <v>55</v>
      </c>
      <c r="D35" s="23" t="s">
        <v>300</v>
      </c>
      <c r="E35" s="23" t="s">
        <v>88</v>
      </c>
      <c r="F35" s="25">
        <v>35000000</v>
      </c>
      <c r="G35" s="23">
        <v>8</v>
      </c>
      <c r="H35" s="23" t="s">
        <v>251</v>
      </c>
      <c r="I35" s="24">
        <v>5</v>
      </c>
      <c r="J3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36" spans="1:10" x14ac:dyDescent="0.25">
      <c r="A36" s="32">
        <v>26</v>
      </c>
      <c r="B36" s="33" t="s">
        <v>301</v>
      </c>
      <c r="C36" s="33" t="s">
        <v>302</v>
      </c>
      <c r="D36" s="33" t="s">
        <v>303</v>
      </c>
      <c r="E36" s="33" t="s">
        <v>304</v>
      </c>
      <c r="F36" s="34">
        <v>15000000</v>
      </c>
      <c r="G36" s="33" t="s">
        <v>20</v>
      </c>
      <c r="H36" s="33" t="s">
        <v>20</v>
      </c>
      <c r="I36" s="35">
        <v>5</v>
      </c>
      <c r="J36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37" spans="1:10" x14ac:dyDescent="0.25">
      <c r="A37" s="37">
        <v>116</v>
      </c>
      <c r="B37" s="38" t="s">
        <v>305</v>
      </c>
      <c r="C37" s="38" t="s">
        <v>302</v>
      </c>
      <c r="D37" s="38" t="s">
        <v>306</v>
      </c>
      <c r="E37" s="38" t="s">
        <v>304</v>
      </c>
      <c r="F37" s="39">
        <v>10000000</v>
      </c>
      <c r="G37" s="38" t="s">
        <v>20</v>
      </c>
      <c r="H37" s="38" t="s">
        <v>20</v>
      </c>
      <c r="I37" s="40">
        <v>3</v>
      </c>
      <c r="J37" s="38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38" spans="1:10" x14ac:dyDescent="0.25">
      <c r="A38" s="22">
        <v>109</v>
      </c>
      <c r="B38" s="23" t="s">
        <v>307</v>
      </c>
      <c r="C38" s="23" t="s">
        <v>64</v>
      </c>
      <c r="D38" s="23" t="s">
        <v>308</v>
      </c>
      <c r="E38" s="23" t="s">
        <v>25</v>
      </c>
      <c r="F38" s="25">
        <v>40000000</v>
      </c>
      <c r="G38" s="23">
        <v>3</v>
      </c>
      <c r="H38" s="23" t="s">
        <v>28</v>
      </c>
      <c r="I38" s="24">
        <v>4</v>
      </c>
      <c r="J3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39" spans="1:10" x14ac:dyDescent="0.25">
      <c r="A39" s="22">
        <v>82</v>
      </c>
      <c r="B39" s="23" t="s">
        <v>309</v>
      </c>
      <c r="C39" s="23" t="s">
        <v>66</v>
      </c>
      <c r="D39" s="23" t="s">
        <v>310</v>
      </c>
      <c r="E39" s="23" t="s">
        <v>25</v>
      </c>
      <c r="F39" s="25">
        <v>44000000</v>
      </c>
      <c r="G39" s="23">
        <v>3</v>
      </c>
      <c r="H39" s="23" t="s">
        <v>232</v>
      </c>
      <c r="I39" s="24">
        <v>5</v>
      </c>
      <c r="J3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0" spans="1:10" x14ac:dyDescent="0.25">
      <c r="A40" s="22">
        <v>105</v>
      </c>
      <c r="B40" s="23" t="s">
        <v>311</v>
      </c>
      <c r="C40" s="23" t="s">
        <v>312</v>
      </c>
      <c r="D40" s="23" t="s">
        <v>313</v>
      </c>
      <c r="E40" s="23" t="s">
        <v>33</v>
      </c>
      <c r="F40" s="25">
        <v>5000000</v>
      </c>
      <c r="G40" s="23">
        <v>7</v>
      </c>
      <c r="H40" s="23" t="s">
        <v>13</v>
      </c>
      <c r="I40" s="24">
        <v>5</v>
      </c>
      <c r="J4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41" spans="1:10" x14ac:dyDescent="0.25">
      <c r="A41" s="22">
        <v>55</v>
      </c>
      <c r="B41" s="23" t="s">
        <v>314</v>
      </c>
      <c r="C41" s="23" t="s">
        <v>39</v>
      </c>
      <c r="D41" s="23" t="s">
        <v>40</v>
      </c>
      <c r="E41" s="23" t="s">
        <v>41</v>
      </c>
      <c r="F41" s="25">
        <v>5000000</v>
      </c>
      <c r="G41" s="23">
        <v>5</v>
      </c>
      <c r="H41" s="23" t="s">
        <v>232</v>
      </c>
      <c r="I41" s="24">
        <v>5</v>
      </c>
      <c r="J4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2" spans="1:10" x14ac:dyDescent="0.25">
      <c r="A42" s="22">
        <v>124</v>
      </c>
      <c r="B42" s="23" t="s">
        <v>315</v>
      </c>
      <c r="C42" s="23" t="s">
        <v>37</v>
      </c>
      <c r="D42" s="23" t="s">
        <v>316</v>
      </c>
      <c r="E42" s="23" t="s">
        <v>38</v>
      </c>
      <c r="F42" s="25">
        <v>30000000</v>
      </c>
      <c r="G42" s="23">
        <v>8</v>
      </c>
      <c r="H42" s="23" t="s">
        <v>251</v>
      </c>
      <c r="I42" s="24">
        <v>5</v>
      </c>
      <c r="J4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3" spans="1:10" x14ac:dyDescent="0.25">
      <c r="A43" s="22">
        <v>29</v>
      </c>
      <c r="B43" s="23" t="s">
        <v>317</v>
      </c>
      <c r="C43" s="23" t="s">
        <v>47</v>
      </c>
      <c r="D43" s="23" t="s">
        <v>318</v>
      </c>
      <c r="E43" s="23" t="s">
        <v>52</v>
      </c>
      <c r="F43" s="25">
        <v>45000000</v>
      </c>
      <c r="G43" s="23">
        <v>9</v>
      </c>
      <c r="H43" s="23" t="s">
        <v>251</v>
      </c>
      <c r="I43" s="24">
        <v>5</v>
      </c>
      <c r="J4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4" spans="1:10" x14ac:dyDescent="0.25">
      <c r="A44" s="32">
        <v>110</v>
      </c>
      <c r="B44" s="33" t="s">
        <v>319</v>
      </c>
      <c r="C44" s="33" t="s">
        <v>74</v>
      </c>
      <c r="D44" s="33" t="s">
        <v>320</v>
      </c>
      <c r="E44" s="33" t="s">
        <v>65</v>
      </c>
      <c r="F44" s="34">
        <v>100000000</v>
      </c>
      <c r="G44" s="33" t="s">
        <v>20</v>
      </c>
      <c r="H44" s="33" t="s">
        <v>20</v>
      </c>
      <c r="I44" s="35">
        <v>5</v>
      </c>
      <c r="J44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45" spans="1:10" x14ac:dyDescent="0.25">
      <c r="A45" s="22">
        <v>40</v>
      </c>
      <c r="B45" s="23" t="s">
        <v>321</v>
      </c>
      <c r="C45" s="23" t="s">
        <v>47</v>
      </c>
      <c r="D45" s="23" t="s">
        <v>322</v>
      </c>
      <c r="E45" s="23" t="s">
        <v>52</v>
      </c>
      <c r="F45" s="25">
        <v>50000000</v>
      </c>
      <c r="G45" s="23">
        <v>9</v>
      </c>
      <c r="H45" s="23" t="s">
        <v>251</v>
      </c>
      <c r="I45" s="24">
        <v>5</v>
      </c>
      <c r="J4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6" spans="1:10" x14ac:dyDescent="0.25">
      <c r="A46" s="22">
        <v>1</v>
      </c>
      <c r="B46" s="23" t="s">
        <v>323</v>
      </c>
      <c r="C46" s="23" t="s">
        <v>324</v>
      </c>
      <c r="D46" s="23" t="s">
        <v>325</v>
      </c>
      <c r="E46" s="23" t="s">
        <v>25</v>
      </c>
      <c r="F46" s="25">
        <v>20000000</v>
      </c>
      <c r="G46" s="23">
        <v>3</v>
      </c>
      <c r="H46" s="23" t="s">
        <v>28</v>
      </c>
      <c r="I46" s="24">
        <v>5</v>
      </c>
      <c r="J4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47" spans="1:10" x14ac:dyDescent="0.25">
      <c r="A47" s="22">
        <v>46</v>
      </c>
      <c r="B47" s="23" t="s">
        <v>326</v>
      </c>
      <c r="C47" s="23" t="s">
        <v>30</v>
      </c>
      <c r="D47" s="23" t="s">
        <v>49</v>
      </c>
      <c r="E47" s="23" t="s">
        <v>31</v>
      </c>
      <c r="F47" s="25">
        <v>30000000</v>
      </c>
      <c r="G47" s="23">
        <v>7</v>
      </c>
      <c r="H47" s="23" t="s">
        <v>232</v>
      </c>
      <c r="I47" s="24">
        <v>4</v>
      </c>
      <c r="J4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8" spans="1:10" x14ac:dyDescent="0.25">
      <c r="A48" s="22">
        <v>123</v>
      </c>
      <c r="B48" s="23" t="s">
        <v>327</v>
      </c>
      <c r="C48" s="23" t="s">
        <v>30</v>
      </c>
      <c r="D48" s="23" t="s">
        <v>328</v>
      </c>
      <c r="E48" s="23" t="s">
        <v>31</v>
      </c>
      <c r="F48" s="25">
        <v>45000000</v>
      </c>
      <c r="G48" s="23">
        <v>7</v>
      </c>
      <c r="H48" s="23" t="s">
        <v>232</v>
      </c>
      <c r="I48" s="24">
        <v>4</v>
      </c>
      <c r="J4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49" spans="1:10" x14ac:dyDescent="0.25">
      <c r="A49" s="22">
        <v>25</v>
      </c>
      <c r="B49" s="23" t="s">
        <v>329</v>
      </c>
      <c r="C49" s="23" t="s">
        <v>47</v>
      </c>
      <c r="D49" s="23" t="s">
        <v>330</v>
      </c>
      <c r="E49" s="23" t="s">
        <v>52</v>
      </c>
      <c r="F49" s="25">
        <v>38000000</v>
      </c>
      <c r="G49" s="23">
        <v>9</v>
      </c>
      <c r="H49" s="23" t="s">
        <v>28</v>
      </c>
      <c r="I49" s="24">
        <v>5</v>
      </c>
      <c r="J4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0" spans="1:10" x14ac:dyDescent="0.25">
      <c r="A50" s="22">
        <v>57</v>
      </c>
      <c r="B50" s="23" t="s">
        <v>331</v>
      </c>
      <c r="C50" s="23" t="s">
        <v>83</v>
      </c>
      <c r="D50" s="23" t="s">
        <v>332</v>
      </c>
      <c r="E50" s="23" t="s">
        <v>84</v>
      </c>
      <c r="F50" s="25">
        <v>32000000</v>
      </c>
      <c r="G50" s="23">
        <v>3</v>
      </c>
      <c r="H50" s="23" t="s">
        <v>232</v>
      </c>
      <c r="I50" s="24">
        <v>5</v>
      </c>
      <c r="J5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51" spans="1:10" x14ac:dyDescent="0.25">
      <c r="A51" s="22">
        <v>23</v>
      </c>
      <c r="B51" s="23" t="s">
        <v>333</v>
      </c>
      <c r="C51" s="23" t="s">
        <v>47</v>
      </c>
      <c r="D51" s="23" t="s">
        <v>334</v>
      </c>
      <c r="E51" s="23" t="s">
        <v>52</v>
      </c>
      <c r="F51" s="25">
        <v>43000000</v>
      </c>
      <c r="G51" s="23">
        <v>9</v>
      </c>
      <c r="H51" s="23" t="s">
        <v>251</v>
      </c>
      <c r="I51" s="24">
        <v>5</v>
      </c>
      <c r="J5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52" spans="1:10" x14ac:dyDescent="0.25">
      <c r="A52" s="22">
        <v>10</v>
      </c>
      <c r="B52" s="23" t="s">
        <v>335</v>
      </c>
      <c r="C52" s="23" t="s">
        <v>78</v>
      </c>
      <c r="D52" s="23" t="s">
        <v>79</v>
      </c>
      <c r="E52" s="23" t="s">
        <v>336</v>
      </c>
      <c r="F52" s="25">
        <v>52000000</v>
      </c>
      <c r="G52" s="23">
        <v>3</v>
      </c>
      <c r="H52" s="23" t="s">
        <v>232</v>
      </c>
      <c r="I52" s="24">
        <v>5</v>
      </c>
      <c r="J5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53" spans="1:10" x14ac:dyDescent="0.25">
      <c r="A53" s="22">
        <v>96</v>
      </c>
      <c r="B53" s="23" t="s">
        <v>337</v>
      </c>
      <c r="C53" s="23" t="s">
        <v>42</v>
      </c>
      <c r="D53" s="23" t="s">
        <v>338</v>
      </c>
      <c r="E53" s="23" t="s">
        <v>43</v>
      </c>
      <c r="F53" s="25">
        <v>25000000</v>
      </c>
      <c r="G53" s="23">
        <v>2</v>
      </c>
      <c r="H53" s="23" t="s">
        <v>28</v>
      </c>
      <c r="I53" s="24">
        <v>5</v>
      </c>
      <c r="J5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4" spans="1:10" x14ac:dyDescent="0.25">
      <c r="A54" s="22">
        <v>34</v>
      </c>
      <c r="B54" s="23" t="s">
        <v>339</v>
      </c>
      <c r="C54" s="23" t="s">
        <v>66</v>
      </c>
      <c r="D54" s="23" t="s">
        <v>340</v>
      </c>
      <c r="E54" s="23" t="s">
        <v>341</v>
      </c>
      <c r="F54" s="25">
        <v>19000000</v>
      </c>
      <c r="G54" s="23">
        <v>7</v>
      </c>
      <c r="H54" s="23" t="s">
        <v>28</v>
      </c>
      <c r="I54" s="24">
        <v>5</v>
      </c>
      <c r="J5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5" spans="1:10" x14ac:dyDescent="0.25">
      <c r="A55" s="3">
        <v>77</v>
      </c>
      <c r="B55" s="1" t="s">
        <v>342</v>
      </c>
      <c r="C55" s="1" t="s">
        <v>23</v>
      </c>
      <c r="D55" s="1" t="s">
        <v>24</v>
      </c>
      <c r="E55" s="1" t="s">
        <v>344</v>
      </c>
      <c r="F55" s="2">
        <v>40000000</v>
      </c>
      <c r="G55" s="1">
        <v>3</v>
      </c>
      <c r="H55" s="1" t="s">
        <v>14</v>
      </c>
      <c r="I55" s="4">
        <v>4</v>
      </c>
      <c r="J55" s="1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6" spans="1:10" x14ac:dyDescent="0.25">
      <c r="A56" s="3">
        <v>36</v>
      </c>
      <c r="B56" s="1" t="s">
        <v>345</v>
      </c>
      <c r="C56" s="1" t="s">
        <v>23</v>
      </c>
      <c r="D56" s="1" t="s">
        <v>24</v>
      </c>
      <c r="E56" s="1" t="s">
        <v>72</v>
      </c>
      <c r="F56" s="2">
        <v>12500000</v>
      </c>
      <c r="G56" s="1">
        <v>1</v>
      </c>
      <c r="H56" s="1" t="s">
        <v>28</v>
      </c>
      <c r="I56" s="4">
        <v>4</v>
      </c>
      <c r="J56" s="1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7" spans="1:10" x14ac:dyDescent="0.25">
      <c r="A57" s="22">
        <v>3</v>
      </c>
      <c r="B57" s="23" t="s">
        <v>347</v>
      </c>
      <c r="C57" s="23" t="s">
        <v>30</v>
      </c>
      <c r="D57" s="23" t="s">
        <v>90</v>
      </c>
      <c r="E57" s="23" t="s">
        <v>54</v>
      </c>
      <c r="F57" s="25">
        <v>35000000</v>
      </c>
      <c r="G57" s="23">
        <v>7</v>
      </c>
      <c r="H57" s="23" t="s">
        <v>28</v>
      </c>
      <c r="I57" s="24">
        <v>4</v>
      </c>
      <c r="J5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58" spans="1:10" x14ac:dyDescent="0.25">
      <c r="A58" s="22">
        <v>59</v>
      </c>
      <c r="B58" s="23" t="s">
        <v>348</v>
      </c>
      <c r="C58" s="23" t="s">
        <v>26</v>
      </c>
      <c r="D58" s="23" t="s">
        <v>349</v>
      </c>
      <c r="E58" s="23" t="s">
        <v>27</v>
      </c>
      <c r="F58" s="25">
        <v>45000000</v>
      </c>
      <c r="G58" s="23">
        <v>6</v>
      </c>
      <c r="H58" s="23" t="s">
        <v>232</v>
      </c>
      <c r="I58" s="24">
        <v>4</v>
      </c>
      <c r="J5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59" spans="1:10" x14ac:dyDescent="0.25">
      <c r="A59" s="32">
        <v>19</v>
      </c>
      <c r="B59" s="33" t="s">
        <v>350</v>
      </c>
      <c r="C59" s="33" t="s">
        <v>92</v>
      </c>
      <c r="D59" s="33" t="s">
        <v>351</v>
      </c>
      <c r="E59" s="33" t="s">
        <v>352</v>
      </c>
      <c r="F59" s="34">
        <v>145000000</v>
      </c>
      <c r="G59" s="33" t="s">
        <v>20</v>
      </c>
      <c r="H59" s="33" t="s">
        <v>20</v>
      </c>
      <c r="I59" s="35">
        <v>5</v>
      </c>
      <c r="J59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60" spans="1:10" x14ac:dyDescent="0.25">
      <c r="A60" s="22">
        <v>126</v>
      </c>
      <c r="B60" s="23" t="s">
        <v>353</v>
      </c>
      <c r="C60" s="23" t="s">
        <v>32</v>
      </c>
      <c r="D60" s="23" t="s">
        <v>354</v>
      </c>
      <c r="E60" s="23" t="s">
        <v>34</v>
      </c>
      <c r="F60" s="25">
        <v>50000000</v>
      </c>
      <c r="G60" s="23">
        <v>7</v>
      </c>
      <c r="H60" s="23" t="s">
        <v>232</v>
      </c>
      <c r="I60" s="24">
        <v>4</v>
      </c>
      <c r="J6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1" spans="1:10" x14ac:dyDescent="0.25">
      <c r="A61" s="22">
        <v>104</v>
      </c>
      <c r="B61" s="23" t="s">
        <v>355</v>
      </c>
      <c r="C61" s="23" t="s">
        <v>32</v>
      </c>
      <c r="D61" s="23" t="s">
        <v>356</v>
      </c>
      <c r="E61" s="23" t="s">
        <v>33</v>
      </c>
      <c r="F61" s="25">
        <v>30000000</v>
      </c>
      <c r="G61" s="23">
        <v>7</v>
      </c>
      <c r="H61" s="23" t="s">
        <v>232</v>
      </c>
      <c r="I61" s="24">
        <v>4</v>
      </c>
      <c r="J6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2" spans="1:10" x14ac:dyDescent="0.25">
      <c r="A62" s="22">
        <v>17</v>
      </c>
      <c r="B62" s="23" t="s">
        <v>357</v>
      </c>
      <c r="C62" s="23" t="s">
        <v>55</v>
      </c>
      <c r="D62" s="23" t="s">
        <v>358</v>
      </c>
      <c r="E62" s="23" t="s">
        <v>27</v>
      </c>
      <c r="F62" s="25">
        <v>34000000</v>
      </c>
      <c r="G62" s="23">
        <v>6</v>
      </c>
      <c r="H62" s="23" t="s">
        <v>13</v>
      </c>
      <c r="I62" s="24">
        <v>5</v>
      </c>
      <c r="J6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63" spans="1:10" x14ac:dyDescent="0.25">
      <c r="A63" s="22">
        <v>12</v>
      </c>
      <c r="B63" s="23" t="s">
        <v>359</v>
      </c>
      <c r="C63" s="23" t="s">
        <v>32</v>
      </c>
      <c r="D63" s="23" t="s">
        <v>360</v>
      </c>
      <c r="E63" s="23" t="s">
        <v>33</v>
      </c>
      <c r="F63" s="25">
        <v>40000000</v>
      </c>
      <c r="G63" s="23">
        <v>7</v>
      </c>
      <c r="H63" s="23" t="s">
        <v>232</v>
      </c>
      <c r="I63" s="24">
        <v>4</v>
      </c>
      <c r="J6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4" spans="1:10" x14ac:dyDescent="0.25">
      <c r="A64" s="32">
        <v>31</v>
      </c>
      <c r="B64" s="33" t="s">
        <v>361</v>
      </c>
      <c r="C64" s="33" t="s">
        <v>362</v>
      </c>
      <c r="D64" s="33" t="s">
        <v>363</v>
      </c>
      <c r="E64" s="33" t="s">
        <v>364</v>
      </c>
      <c r="F64" s="34">
        <v>100000000</v>
      </c>
      <c r="G64" s="33" t="s">
        <v>20</v>
      </c>
      <c r="H64" s="33" t="s">
        <v>20</v>
      </c>
      <c r="I64" s="35">
        <v>5</v>
      </c>
      <c r="J64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65" spans="1:10" x14ac:dyDescent="0.25">
      <c r="A65" s="22">
        <v>73</v>
      </c>
      <c r="B65" s="23" t="s">
        <v>365</v>
      </c>
      <c r="C65" s="23" t="s">
        <v>87</v>
      </c>
      <c r="D65" s="23" t="s">
        <v>366</v>
      </c>
      <c r="E65" s="23" t="s">
        <v>33</v>
      </c>
      <c r="F65" s="25">
        <v>50000000</v>
      </c>
      <c r="G65" s="23">
        <v>7</v>
      </c>
      <c r="H65" s="23" t="s">
        <v>232</v>
      </c>
      <c r="I65" s="24">
        <v>4</v>
      </c>
      <c r="J6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6" spans="1:10" x14ac:dyDescent="0.25">
      <c r="A66" s="22">
        <v>6</v>
      </c>
      <c r="B66" s="23" t="s">
        <v>367</v>
      </c>
      <c r="C66" s="23" t="s">
        <v>64</v>
      </c>
      <c r="D66" s="23" t="s">
        <v>368</v>
      </c>
      <c r="E66" s="23" t="s">
        <v>25</v>
      </c>
      <c r="F66" s="25">
        <v>35000000</v>
      </c>
      <c r="G66" s="23">
        <v>3</v>
      </c>
      <c r="H66" s="23" t="s">
        <v>232</v>
      </c>
      <c r="I66" s="24">
        <v>4</v>
      </c>
      <c r="J6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7" spans="1:10" x14ac:dyDescent="0.25">
      <c r="A67" s="22">
        <v>113</v>
      </c>
      <c r="B67" s="23" t="s">
        <v>369</v>
      </c>
      <c r="C67" s="23" t="s">
        <v>32</v>
      </c>
      <c r="D67" s="23" t="s">
        <v>370</v>
      </c>
      <c r="E67" s="23" t="s">
        <v>33</v>
      </c>
      <c r="F67" s="25">
        <v>44000000</v>
      </c>
      <c r="G67" s="23">
        <v>7</v>
      </c>
      <c r="H67" s="23" t="s">
        <v>13</v>
      </c>
      <c r="I67" s="24">
        <v>4</v>
      </c>
      <c r="J6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68" spans="1:10" x14ac:dyDescent="0.25">
      <c r="A68" s="22">
        <v>63</v>
      </c>
      <c r="B68" s="23" t="s">
        <v>371</v>
      </c>
      <c r="C68" s="23" t="s">
        <v>372</v>
      </c>
      <c r="D68" s="23" t="s">
        <v>373</v>
      </c>
      <c r="E68" s="23" t="s">
        <v>27</v>
      </c>
      <c r="F68" s="25">
        <v>25000000</v>
      </c>
      <c r="G68" s="23">
        <v>6</v>
      </c>
      <c r="H68" s="23" t="s">
        <v>232</v>
      </c>
      <c r="I68" s="24">
        <v>4</v>
      </c>
      <c r="J6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69" spans="1:10" x14ac:dyDescent="0.25">
      <c r="A69" s="22">
        <v>64</v>
      </c>
      <c r="B69" s="23" t="s">
        <v>374</v>
      </c>
      <c r="C69" s="23" t="s">
        <v>292</v>
      </c>
      <c r="D69" s="23" t="s">
        <v>375</v>
      </c>
      <c r="E69" s="23" t="s">
        <v>15</v>
      </c>
      <c r="F69" s="25">
        <v>50000000</v>
      </c>
      <c r="G69" s="23">
        <v>6</v>
      </c>
      <c r="H69" s="23" t="s">
        <v>232</v>
      </c>
      <c r="I69" s="24">
        <v>4</v>
      </c>
      <c r="J6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0" spans="1:10" x14ac:dyDescent="0.25">
      <c r="A70" s="22">
        <v>94</v>
      </c>
      <c r="B70" s="23" t="s">
        <v>376</v>
      </c>
      <c r="C70" s="23" t="s">
        <v>30</v>
      </c>
      <c r="D70" s="23" t="s">
        <v>377</v>
      </c>
      <c r="E70" s="23" t="s">
        <v>378</v>
      </c>
      <c r="F70" s="25">
        <v>35000000</v>
      </c>
      <c r="G70" s="23">
        <v>7</v>
      </c>
      <c r="H70" s="23" t="s">
        <v>232</v>
      </c>
      <c r="I70" s="24">
        <v>4</v>
      </c>
      <c r="J7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1" spans="1:10" x14ac:dyDescent="0.25">
      <c r="A71" s="22">
        <v>2</v>
      </c>
      <c r="B71" s="23" t="s">
        <v>379</v>
      </c>
      <c r="C71" s="23" t="s">
        <v>87</v>
      </c>
      <c r="D71" s="23" t="s">
        <v>380</v>
      </c>
      <c r="E71" s="23" t="s">
        <v>381</v>
      </c>
      <c r="F71" s="25">
        <v>60000000</v>
      </c>
      <c r="G71" s="23">
        <v>7</v>
      </c>
      <c r="H71" s="23" t="s">
        <v>232</v>
      </c>
      <c r="I71" s="24">
        <v>4</v>
      </c>
      <c r="J7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2" spans="1:10" x14ac:dyDescent="0.25">
      <c r="A72" s="22">
        <v>118</v>
      </c>
      <c r="B72" s="23" t="s">
        <v>382</v>
      </c>
      <c r="C72" s="23" t="s">
        <v>87</v>
      </c>
      <c r="D72" s="23" t="s">
        <v>56</v>
      </c>
      <c r="E72" s="23" t="s">
        <v>33</v>
      </c>
      <c r="F72" s="25">
        <v>45000000</v>
      </c>
      <c r="G72" s="23">
        <v>7</v>
      </c>
      <c r="H72" s="23" t="s">
        <v>28</v>
      </c>
      <c r="I72" s="24">
        <v>4</v>
      </c>
      <c r="J7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73" spans="1:10" x14ac:dyDescent="0.25">
      <c r="A73" s="22">
        <v>81</v>
      </c>
      <c r="B73" s="23" t="s">
        <v>383</v>
      </c>
      <c r="C73" s="23" t="s">
        <v>85</v>
      </c>
      <c r="D73" s="23" t="s">
        <v>384</v>
      </c>
      <c r="E73" s="23" t="s">
        <v>52</v>
      </c>
      <c r="F73" s="25">
        <v>28500000</v>
      </c>
      <c r="G73" s="23">
        <v>9</v>
      </c>
      <c r="H73" s="23" t="s">
        <v>251</v>
      </c>
      <c r="I73" s="24">
        <v>4</v>
      </c>
      <c r="J7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4" spans="1:10" x14ac:dyDescent="0.25">
      <c r="A74" s="22">
        <v>18</v>
      </c>
      <c r="B74" s="23" t="s">
        <v>385</v>
      </c>
      <c r="C74" s="23" t="s">
        <v>47</v>
      </c>
      <c r="D74" s="23" t="s">
        <v>386</v>
      </c>
      <c r="E74" s="23" t="s">
        <v>52</v>
      </c>
      <c r="F74" s="25">
        <v>43000000</v>
      </c>
      <c r="G74" s="23">
        <v>9</v>
      </c>
      <c r="H74" s="23" t="s">
        <v>28</v>
      </c>
      <c r="I74" s="24">
        <v>5</v>
      </c>
      <c r="J7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75" spans="1:10" x14ac:dyDescent="0.25">
      <c r="A75" s="22">
        <v>37</v>
      </c>
      <c r="B75" s="23" t="s">
        <v>387</v>
      </c>
      <c r="C75" s="23" t="s">
        <v>47</v>
      </c>
      <c r="D75" s="23" t="s">
        <v>388</v>
      </c>
      <c r="E75" s="23" t="s">
        <v>52</v>
      </c>
      <c r="F75" s="25">
        <v>30000000</v>
      </c>
      <c r="G75" s="23">
        <v>9</v>
      </c>
      <c r="H75" s="23" t="s">
        <v>251</v>
      </c>
      <c r="I75" s="24">
        <v>5</v>
      </c>
      <c r="J7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6" spans="1:10" x14ac:dyDescent="0.25">
      <c r="A76" s="22">
        <v>127</v>
      </c>
      <c r="B76" s="23" t="s">
        <v>389</v>
      </c>
      <c r="C76" s="23" t="s">
        <v>390</v>
      </c>
      <c r="D76" s="23" t="s">
        <v>391</v>
      </c>
      <c r="E76" s="23" t="s">
        <v>52</v>
      </c>
      <c r="F76" s="25">
        <v>43000000</v>
      </c>
      <c r="G76" s="23">
        <v>9</v>
      </c>
      <c r="H76" s="23" t="s">
        <v>251</v>
      </c>
      <c r="I76" s="24">
        <v>5</v>
      </c>
      <c r="J7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77" spans="1:10" x14ac:dyDescent="0.25">
      <c r="A77" s="22">
        <v>24</v>
      </c>
      <c r="B77" s="23" t="s">
        <v>392</v>
      </c>
      <c r="C77" s="23" t="s">
        <v>393</v>
      </c>
      <c r="D77" s="23" t="s">
        <v>322</v>
      </c>
      <c r="E77" s="23" t="s">
        <v>394</v>
      </c>
      <c r="F77" s="25">
        <v>45000000</v>
      </c>
      <c r="G77" s="23">
        <v>12</v>
      </c>
      <c r="H77" s="23" t="s">
        <v>28</v>
      </c>
      <c r="I77" s="24">
        <v>5</v>
      </c>
      <c r="J7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78" spans="1:10" x14ac:dyDescent="0.25">
      <c r="A78" s="22">
        <v>97</v>
      </c>
      <c r="B78" s="23" t="s">
        <v>395</v>
      </c>
      <c r="C78" s="23" t="s">
        <v>396</v>
      </c>
      <c r="D78" s="23" t="s">
        <v>397</v>
      </c>
      <c r="E78" s="23" t="s">
        <v>33</v>
      </c>
      <c r="F78" s="25">
        <v>20000000</v>
      </c>
      <c r="G78" s="23">
        <v>7</v>
      </c>
      <c r="H78" s="23" t="s">
        <v>28</v>
      </c>
      <c r="I78" s="24">
        <v>5</v>
      </c>
      <c r="J7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79" spans="1:10" x14ac:dyDescent="0.25">
      <c r="A79" s="22">
        <v>62</v>
      </c>
      <c r="B79" s="23" t="s">
        <v>398</v>
      </c>
      <c r="C79" s="23" t="s">
        <v>396</v>
      </c>
      <c r="D79" s="23" t="s">
        <v>45</v>
      </c>
      <c r="E79" s="23" t="s">
        <v>33</v>
      </c>
      <c r="F79" s="25">
        <v>45000000</v>
      </c>
      <c r="G79" s="23">
        <v>7</v>
      </c>
      <c r="H79" s="23" t="s">
        <v>13</v>
      </c>
      <c r="I79" s="24">
        <v>5</v>
      </c>
      <c r="J7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0" spans="1:10" x14ac:dyDescent="0.25">
      <c r="A80" s="22">
        <v>112</v>
      </c>
      <c r="B80" s="23" t="s">
        <v>399</v>
      </c>
      <c r="C80" s="23" t="s">
        <v>396</v>
      </c>
      <c r="D80" s="23" t="s">
        <v>60</v>
      </c>
      <c r="E80" s="23" t="s">
        <v>33</v>
      </c>
      <c r="F80" s="25">
        <v>30000000</v>
      </c>
      <c r="G80" s="23">
        <v>7</v>
      </c>
      <c r="H80" s="23" t="s">
        <v>28</v>
      </c>
      <c r="I80" s="24">
        <v>5</v>
      </c>
      <c r="J8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1" spans="1:10" x14ac:dyDescent="0.25">
      <c r="A81" s="22">
        <v>68</v>
      </c>
      <c r="B81" s="23" t="s">
        <v>400</v>
      </c>
      <c r="C81" s="23" t="s">
        <v>89</v>
      </c>
      <c r="D81" s="23" t="s">
        <v>401</v>
      </c>
      <c r="E81" s="23" t="s">
        <v>344</v>
      </c>
      <c r="F81" s="25">
        <v>15000000</v>
      </c>
      <c r="G81" s="23">
        <v>3</v>
      </c>
      <c r="H81" s="23" t="s">
        <v>13</v>
      </c>
      <c r="I81" s="24">
        <v>4</v>
      </c>
      <c r="J8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2" spans="1:10" x14ac:dyDescent="0.25">
      <c r="A82" s="22">
        <v>61</v>
      </c>
      <c r="B82" s="23" t="s">
        <v>402</v>
      </c>
      <c r="C82" s="23" t="s">
        <v>89</v>
      </c>
      <c r="D82" s="23" t="s">
        <v>403</v>
      </c>
      <c r="E82" s="23" t="s">
        <v>344</v>
      </c>
      <c r="F82" s="25">
        <v>15000000</v>
      </c>
      <c r="G82" s="23">
        <v>3</v>
      </c>
      <c r="H82" s="23" t="s">
        <v>13</v>
      </c>
      <c r="I82" s="24">
        <v>4</v>
      </c>
      <c r="J8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3" spans="1:10" x14ac:dyDescent="0.25">
      <c r="A83" s="22">
        <v>42</v>
      </c>
      <c r="B83" s="23" t="s">
        <v>404</v>
      </c>
      <c r="C83" s="23" t="s">
        <v>405</v>
      </c>
      <c r="D83" s="23" t="s">
        <v>406</v>
      </c>
      <c r="E83" s="23" t="s">
        <v>407</v>
      </c>
      <c r="F83" s="25">
        <v>60000000</v>
      </c>
      <c r="G83" s="23">
        <v>3</v>
      </c>
      <c r="H83" s="23" t="s">
        <v>232</v>
      </c>
      <c r="I83" s="24">
        <v>4</v>
      </c>
      <c r="J8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84" spans="1:10" x14ac:dyDescent="0.25">
      <c r="A84" s="22">
        <v>47</v>
      </c>
      <c r="B84" s="23" t="s">
        <v>408</v>
      </c>
      <c r="C84" s="23" t="s">
        <v>405</v>
      </c>
      <c r="D84" s="23" t="s">
        <v>409</v>
      </c>
      <c r="E84" s="23" t="s">
        <v>410</v>
      </c>
      <c r="F84" s="25">
        <v>60000000</v>
      </c>
      <c r="G84" s="23">
        <v>3</v>
      </c>
      <c r="H84" s="23" t="s">
        <v>232</v>
      </c>
      <c r="I84" s="24">
        <v>4</v>
      </c>
      <c r="J8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85" spans="1:10" x14ac:dyDescent="0.25">
      <c r="A85" s="22">
        <v>93</v>
      </c>
      <c r="B85" s="23" t="s">
        <v>411</v>
      </c>
      <c r="C85" s="23" t="s">
        <v>405</v>
      </c>
      <c r="D85" s="23" t="s">
        <v>412</v>
      </c>
      <c r="E85" s="23" t="s">
        <v>29</v>
      </c>
      <c r="F85" s="25">
        <v>45000000</v>
      </c>
      <c r="G85" s="23">
        <v>3</v>
      </c>
      <c r="H85" s="23" t="s">
        <v>232</v>
      </c>
      <c r="I85" s="24">
        <v>4</v>
      </c>
      <c r="J8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86" spans="1:10" x14ac:dyDescent="0.25">
      <c r="A86" s="22">
        <v>69</v>
      </c>
      <c r="B86" s="23" t="s">
        <v>413</v>
      </c>
      <c r="C86" s="23" t="s">
        <v>405</v>
      </c>
      <c r="D86" s="23" t="s">
        <v>414</v>
      </c>
      <c r="E86" s="23" t="s">
        <v>29</v>
      </c>
      <c r="F86" s="25">
        <v>45000000</v>
      </c>
      <c r="G86" s="23">
        <v>3</v>
      </c>
      <c r="H86" s="23" t="s">
        <v>13</v>
      </c>
      <c r="I86" s="24">
        <v>4</v>
      </c>
      <c r="J8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7" spans="1:10" x14ac:dyDescent="0.25">
      <c r="A87" s="22">
        <v>52</v>
      </c>
      <c r="B87" s="23" t="s">
        <v>415</v>
      </c>
      <c r="C87" s="23" t="s">
        <v>405</v>
      </c>
      <c r="D87" s="23" t="s">
        <v>416</v>
      </c>
      <c r="E87" s="23" t="s">
        <v>29</v>
      </c>
      <c r="F87" s="25">
        <v>45000000</v>
      </c>
      <c r="G87" s="23">
        <v>3</v>
      </c>
      <c r="H87" s="23" t="s">
        <v>13</v>
      </c>
      <c r="I87" s="24">
        <v>4</v>
      </c>
      <c r="J8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8" spans="1:10" x14ac:dyDescent="0.25">
      <c r="A88" s="22">
        <v>103</v>
      </c>
      <c r="B88" s="23" t="s">
        <v>417</v>
      </c>
      <c r="C88" s="23" t="s">
        <v>405</v>
      </c>
      <c r="D88" s="23" t="s">
        <v>418</v>
      </c>
      <c r="E88" s="23" t="s">
        <v>29</v>
      </c>
      <c r="F88" s="25">
        <v>35000000</v>
      </c>
      <c r="G88" s="23">
        <v>3</v>
      </c>
      <c r="H88" s="23" t="s">
        <v>13</v>
      </c>
      <c r="I88" s="24">
        <v>4</v>
      </c>
      <c r="J8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89" spans="1:10" x14ac:dyDescent="0.25">
      <c r="A89" s="22">
        <v>79</v>
      </c>
      <c r="B89" s="23" t="s">
        <v>419</v>
      </c>
      <c r="C89" s="23" t="s">
        <v>405</v>
      </c>
      <c r="D89" s="23" t="s">
        <v>420</v>
      </c>
      <c r="E89" s="23" t="s">
        <v>29</v>
      </c>
      <c r="F89" s="25">
        <v>35000000</v>
      </c>
      <c r="G89" s="23">
        <v>3</v>
      </c>
      <c r="H89" s="23" t="s">
        <v>232</v>
      </c>
      <c r="I89" s="24">
        <v>4</v>
      </c>
      <c r="J8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0" spans="1:10" x14ac:dyDescent="0.25">
      <c r="A90" s="22">
        <v>9</v>
      </c>
      <c r="B90" s="23" t="s">
        <v>421</v>
      </c>
      <c r="C90" s="23" t="s">
        <v>422</v>
      </c>
      <c r="D90" s="23" t="s">
        <v>423</v>
      </c>
      <c r="E90" s="23" t="s">
        <v>27</v>
      </c>
      <c r="F90" s="25">
        <v>50000000</v>
      </c>
      <c r="G90" s="23">
        <v>6</v>
      </c>
      <c r="H90" s="23" t="s">
        <v>232</v>
      </c>
      <c r="I90" s="24">
        <v>5</v>
      </c>
      <c r="J9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1" spans="1:10" x14ac:dyDescent="0.25">
      <c r="A91" s="22">
        <v>20</v>
      </c>
      <c r="B91" s="23" t="s">
        <v>424</v>
      </c>
      <c r="C91" s="23" t="s">
        <v>405</v>
      </c>
      <c r="D91" s="23" t="s">
        <v>425</v>
      </c>
      <c r="E91" s="23" t="s">
        <v>29</v>
      </c>
      <c r="F91" s="25">
        <v>25000000</v>
      </c>
      <c r="G91" s="23">
        <v>3</v>
      </c>
      <c r="H91" s="23" t="s">
        <v>232</v>
      </c>
      <c r="I91" s="24">
        <v>4</v>
      </c>
      <c r="J9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2" spans="1:10" x14ac:dyDescent="0.25">
      <c r="A92" s="3">
        <v>88</v>
      </c>
      <c r="B92" s="1" t="s">
        <v>426</v>
      </c>
      <c r="C92" s="1" t="s">
        <v>23</v>
      </c>
      <c r="D92" s="1" t="s">
        <v>24</v>
      </c>
      <c r="E92" s="1" t="s">
        <v>428</v>
      </c>
      <c r="F92" s="2">
        <v>10250000</v>
      </c>
      <c r="G92" s="1">
        <v>9</v>
      </c>
      <c r="H92" s="1" t="s">
        <v>14</v>
      </c>
      <c r="I92" s="4">
        <v>4</v>
      </c>
      <c r="J92" s="1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93" spans="1:10" x14ac:dyDescent="0.25">
      <c r="A93" s="22">
        <v>98</v>
      </c>
      <c r="B93" s="23" t="s">
        <v>429</v>
      </c>
      <c r="C93" s="23" t="s">
        <v>372</v>
      </c>
      <c r="D93" s="23" t="s">
        <v>430</v>
      </c>
      <c r="E93" s="23" t="s">
        <v>27</v>
      </c>
      <c r="F93" s="25">
        <v>22000000</v>
      </c>
      <c r="G93" s="23">
        <v>6</v>
      </c>
      <c r="H93" s="23" t="s">
        <v>232</v>
      </c>
      <c r="I93" s="24">
        <v>4</v>
      </c>
      <c r="J9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4" spans="1:10" x14ac:dyDescent="0.25">
      <c r="A94" s="22">
        <v>83</v>
      </c>
      <c r="B94" s="23" t="s">
        <v>431</v>
      </c>
      <c r="C94" s="23" t="s">
        <v>432</v>
      </c>
      <c r="D94" s="23" t="s">
        <v>433</v>
      </c>
      <c r="E94" s="23" t="s">
        <v>29</v>
      </c>
      <c r="F94" s="25">
        <v>35000000</v>
      </c>
      <c r="G94" s="23">
        <v>3</v>
      </c>
      <c r="H94" s="23" t="s">
        <v>232</v>
      </c>
      <c r="I94" s="24">
        <v>5</v>
      </c>
      <c r="J9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5" spans="1:10" x14ac:dyDescent="0.25">
      <c r="A95" s="22">
        <v>67</v>
      </c>
      <c r="B95" s="23" t="s">
        <v>434</v>
      </c>
      <c r="C95" s="23" t="s">
        <v>32</v>
      </c>
      <c r="D95" s="23" t="s">
        <v>435</v>
      </c>
      <c r="E95" s="23" t="s">
        <v>33</v>
      </c>
      <c r="F95" s="25">
        <v>8000000</v>
      </c>
      <c r="G95" s="23">
        <v>7</v>
      </c>
      <c r="H95" s="23" t="s">
        <v>232</v>
      </c>
      <c r="I95" s="24">
        <v>4</v>
      </c>
      <c r="J9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6" spans="1:10" x14ac:dyDescent="0.25">
      <c r="A96" s="22">
        <v>65</v>
      </c>
      <c r="B96" s="23" t="s">
        <v>436</v>
      </c>
      <c r="C96" s="23" t="s">
        <v>71</v>
      </c>
      <c r="D96" s="23" t="s">
        <v>437</v>
      </c>
      <c r="E96" s="23" t="s">
        <v>72</v>
      </c>
      <c r="F96" s="25">
        <v>35000000</v>
      </c>
      <c r="G96" s="23">
        <v>1</v>
      </c>
      <c r="H96" s="23" t="s">
        <v>251</v>
      </c>
      <c r="I96" s="24">
        <v>4</v>
      </c>
      <c r="J9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97" spans="1:10" x14ac:dyDescent="0.25">
      <c r="A97" s="22">
        <v>80</v>
      </c>
      <c r="B97" s="23" t="s">
        <v>438</v>
      </c>
      <c r="C97" s="23" t="s">
        <v>16</v>
      </c>
      <c r="D97" s="23" t="s">
        <v>439</v>
      </c>
      <c r="E97" s="23" t="s">
        <v>440</v>
      </c>
      <c r="F97" s="25">
        <v>40000000</v>
      </c>
      <c r="G97" s="23">
        <v>3</v>
      </c>
      <c r="H97" s="23" t="s">
        <v>28</v>
      </c>
      <c r="I97" s="24">
        <v>4</v>
      </c>
      <c r="J9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98" spans="1:10" x14ac:dyDescent="0.25">
      <c r="A98" s="22">
        <v>5</v>
      </c>
      <c r="B98" s="23" t="s">
        <v>441</v>
      </c>
      <c r="C98" s="23" t="s">
        <v>35</v>
      </c>
      <c r="D98" s="23" t="s">
        <v>442</v>
      </c>
      <c r="E98" s="23" t="s">
        <v>27</v>
      </c>
      <c r="F98" s="25">
        <v>25000000</v>
      </c>
      <c r="G98" s="23">
        <v>6</v>
      </c>
      <c r="H98" s="23" t="s">
        <v>13</v>
      </c>
      <c r="I98" s="24">
        <v>5</v>
      </c>
      <c r="J9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99" spans="1:10" x14ac:dyDescent="0.25">
      <c r="A99" s="22">
        <v>45</v>
      </c>
      <c r="B99" s="23" t="s">
        <v>443</v>
      </c>
      <c r="C99" s="23" t="s">
        <v>35</v>
      </c>
      <c r="D99" s="23" t="s">
        <v>444</v>
      </c>
      <c r="E99" s="23" t="s">
        <v>27</v>
      </c>
      <c r="F99" s="25">
        <v>25000000</v>
      </c>
      <c r="G99" s="23">
        <v>6</v>
      </c>
      <c r="H99" s="23" t="s">
        <v>13</v>
      </c>
      <c r="I99" s="24">
        <v>5</v>
      </c>
      <c r="J9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0" spans="1:10" x14ac:dyDescent="0.25">
      <c r="A100" s="22">
        <v>115</v>
      </c>
      <c r="B100" s="23" t="s">
        <v>445</v>
      </c>
      <c r="C100" s="23" t="s">
        <v>396</v>
      </c>
      <c r="D100" s="23" t="s">
        <v>82</v>
      </c>
      <c r="E100" s="23" t="s">
        <v>33</v>
      </c>
      <c r="F100" s="25">
        <v>34000000</v>
      </c>
      <c r="G100" s="23">
        <v>7</v>
      </c>
      <c r="H100" s="23" t="s">
        <v>232</v>
      </c>
      <c r="I100" s="24">
        <v>5</v>
      </c>
      <c r="J10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01" spans="1:10" x14ac:dyDescent="0.25">
      <c r="A101" s="22">
        <v>100</v>
      </c>
      <c r="B101" s="23" t="s">
        <v>446</v>
      </c>
      <c r="C101" s="23" t="s">
        <v>37</v>
      </c>
      <c r="D101" s="23" t="s">
        <v>447</v>
      </c>
      <c r="E101" s="23" t="s">
        <v>38</v>
      </c>
      <c r="F101" s="25">
        <v>20000000</v>
      </c>
      <c r="G101" s="23">
        <v>8</v>
      </c>
      <c r="H101" s="23" t="s">
        <v>13</v>
      </c>
      <c r="I101" s="24">
        <v>5</v>
      </c>
      <c r="J10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2" spans="1:10" x14ac:dyDescent="0.25">
      <c r="A102" s="22">
        <v>95</v>
      </c>
      <c r="B102" s="23" t="s">
        <v>448</v>
      </c>
      <c r="C102" s="23" t="s">
        <v>91</v>
      </c>
      <c r="D102" s="23" t="s">
        <v>449</v>
      </c>
      <c r="E102" s="23" t="s">
        <v>59</v>
      </c>
      <c r="F102" s="25">
        <v>25000000</v>
      </c>
      <c r="G102" s="23">
        <v>1</v>
      </c>
      <c r="H102" s="23" t="s">
        <v>13</v>
      </c>
      <c r="I102" s="24">
        <v>4</v>
      </c>
      <c r="J10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3" spans="1:10" x14ac:dyDescent="0.25">
      <c r="A103" s="22">
        <v>11</v>
      </c>
      <c r="B103" s="23" t="s">
        <v>450</v>
      </c>
      <c r="C103" s="23" t="s">
        <v>32</v>
      </c>
      <c r="D103" s="23" t="s">
        <v>451</v>
      </c>
      <c r="E103" s="23" t="s">
        <v>33</v>
      </c>
      <c r="F103" s="25">
        <v>27000000</v>
      </c>
      <c r="G103" s="23">
        <v>7</v>
      </c>
      <c r="H103" s="23" t="s">
        <v>452</v>
      </c>
      <c r="I103" s="24">
        <v>4</v>
      </c>
      <c r="J10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3</v>
      </c>
    </row>
    <row r="104" spans="1:10" x14ac:dyDescent="0.25">
      <c r="A104" s="22">
        <v>111</v>
      </c>
      <c r="B104" s="23" t="s">
        <v>453</v>
      </c>
      <c r="C104" s="23" t="s">
        <v>73</v>
      </c>
      <c r="D104" s="23" t="s">
        <v>454</v>
      </c>
      <c r="E104" s="23" t="s">
        <v>455</v>
      </c>
      <c r="F104" s="25">
        <v>30000000</v>
      </c>
      <c r="G104" s="23">
        <v>8</v>
      </c>
      <c r="H104" s="23" t="s">
        <v>251</v>
      </c>
      <c r="I104" s="24">
        <v>4</v>
      </c>
      <c r="J10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05" spans="1:10" x14ac:dyDescent="0.25">
      <c r="A105" s="22">
        <v>14</v>
      </c>
      <c r="B105" s="23" t="s">
        <v>456</v>
      </c>
      <c r="C105" s="23" t="s">
        <v>30</v>
      </c>
      <c r="D105" s="23" t="s">
        <v>457</v>
      </c>
      <c r="E105" s="23" t="s">
        <v>458</v>
      </c>
      <c r="F105" s="25">
        <v>50000000</v>
      </c>
      <c r="G105" s="23">
        <v>7</v>
      </c>
      <c r="H105" s="23" t="s">
        <v>28</v>
      </c>
      <c r="I105" s="24">
        <v>4</v>
      </c>
      <c r="J10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6" spans="1:10" x14ac:dyDescent="0.25">
      <c r="A106" s="22">
        <v>101</v>
      </c>
      <c r="B106" s="23" t="s">
        <v>459</v>
      </c>
      <c r="C106" s="23" t="s">
        <v>55</v>
      </c>
      <c r="D106" s="23" t="s">
        <v>460</v>
      </c>
      <c r="E106" s="23" t="s">
        <v>93</v>
      </c>
      <c r="F106" s="25">
        <v>11000000</v>
      </c>
      <c r="G106" s="23">
        <v>4</v>
      </c>
      <c r="H106" s="23" t="s">
        <v>13</v>
      </c>
      <c r="I106" s="24">
        <v>5</v>
      </c>
      <c r="J10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7" spans="1:10" x14ac:dyDescent="0.25">
      <c r="A107" s="22">
        <v>106</v>
      </c>
      <c r="B107" s="23" t="s">
        <v>461</v>
      </c>
      <c r="C107" s="23" t="s">
        <v>462</v>
      </c>
      <c r="D107" s="23" t="s">
        <v>463</v>
      </c>
      <c r="E107" s="23" t="s">
        <v>80</v>
      </c>
      <c r="F107" s="25">
        <v>37000000</v>
      </c>
      <c r="G107" s="23">
        <v>3</v>
      </c>
      <c r="H107" s="23" t="s">
        <v>14</v>
      </c>
      <c r="I107" s="24">
        <v>4</v>
      </c>
      <c r="J10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08" spans="1:10" x14ac:dyDescent="0.25">
      <c r="A108" s="32">
        <v>76</v>
      </c>
      <c r="B108" s="33" t="s">
        <v>464</v>
      </c>
      <c r="C108" s="33" t="s">
        <v>74</v>
      </c>
      <c r="D108" s="33" t="s">
        <v>465</v>
      </c>
      <c r="E108" s="33" t="s">
        <v>466</v>
      </c>
      <c r="F108" s="34">
        <v>50000000</v>
      </c>
      <c r="G108" s="33" t="s">
        <v>20</v>
      </c>
      <c r="H108" s="33" t="s">
        <v>20</v>
      </c>
      <c r="I108" s="35">
        <v>5</v>
      </c>
      <c r="J108" s="33" t="str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N/A</v>
      </c>
    </row>
    <row r="109" spans="1:10" x14ac:dyDescent="0.25">
      <c r="A109" s="22">
        <v>84</v>
      </c>
      <c r="B109" s="23" t="s">
        <v>467</v>
      </c>
      <c r="C109" s="23" t="s">
        <v>44</v>
      </c>
      <c r="D109" s="23" t="s">
        <v>468</v>
      </c>
      <c r="E109" s="23" t="s">
        <v>33</v>
      </c>
      <c r="F109" s="25">
        <v>50000000</v>
      </c>
      <c r="G109" s="23">
        <v>7</v>
      </c>
      <c r="H109" s="23" t="s">
        <v>28</v>
      </c>
      <c r="I109" s="24">
        <v>4</v>
      </c>
      <c r="J10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10" spans="1:10" x14ac:dyDescent="0.25">
      <c r="A110" s="22">
        <v>15</v>
      </c>
      <c r="B110" s="23" t="s">
        <v>469</v>
      </c>
      <c r="C110" s="23" t="s">
        <v>462</v>
      </c>
      <c r="D110" s="23" t="s">
        <v>470</v>
      </c>
      <c r="E110" s="23" t="s">
        <v>80</v>
      </c>
      <c r="F110" s="25">
        <v>37000000</v>
      </c>
      <c r="G110" s="23">
        <v>3</v>
      </c>
      <c r="H110" s="23" t="s">
        <v>232</v>
      </c>
      <c r="I110" s="24">
        <v>4</v>
      </c>
      <c r="J11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1" spans="1:10" x14ac:dyDescent="0.25">
      <c r="A111" s="22">
        <v>8</v>
      </c>
      <c r="B111" s="23" t="s">
        <v>471</v>
      </c>
      <c r="C111" s="23" t="s">
        <v>55</v>
      </c>
      <c r="D111" s="23" t="s">
        <v>472</v>
      </c>
      <c r="E111" s="23" t="s">
        <v>58</v>
      </c>
      <c r="F111" s="25">
        <v>20000000</v>
      </c>
      <c r="G111" s="23">
        <v>9</v>
      </c>
      <c r="H111" s="23" t="s">
        <v>251</v>
      </c>
      <c r="I111" s="24">
        <v>5</v>
      </c>
      <c r="J11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2" spans="1:10" x14ac:dyDescent="0.25">
      <c r="A112" s="22">
        <v>85</v>
      </c>
      <c r="B112" s="23" t="s">
        <v>473</v>
      </c>
      <c r="C112" s="23" t="s">
        <v>66</v>
      </c>
      <c r="D112" s="23" t="s">
        <v>474</v>
      </c>
      <c r="E112" s="23" t="s">
        <v>68</v>
      </c>
      <c r="F112" s="25">
        <v>44000000</v>
      </c>
      <c r="G112" s="23">
        <v>9</v>
      </c>
      <c r="H112" s="23" t="s">
        <v>251</v>
      </c>
      <c r="I112" s="24">
        <v>5</v>
      </c>
      <c r="J11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3" spans="1:10" x14ac:dyDescent="0.25">
      <c r="A113" s="22">
        <v>117</v>
      </c>
      <c r="B113" s="23" t="s">
        <v>475</v>
      </c>
      <c r="C113" s="23" t="s">
        <v>35</v>
      </c>
      <c r="D113" s="23" t="s">
        <v>476</v>
      </c>
      <c r="E113" s="23" t="s">
        <v>27</v>
      </c>
      <c r="F113" s="25">
        <v>40000000</v>
      </c>
      <c r="G113" s="23">
        <v>6</v>
      </c>
      <c r="H113" s="23" t="s">
        <v>232</v>
      </c>
      <c r="I113" s="24">
        <v>5</v>
      </c>
      <c r="J11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4" spans="1:10" x14ac:dyDescent="0.25">
      <c r="A114" s="22">
        <v>51</v>
      </c>
      <c r="B114" s="23" t="s">
        <v>477</v>
      </c>
      <c r="C114" s="23" t="s">
        <v>32</v>
      </c>
      <c r="D114" s="23" t="s">
        <v>478</v>
      </c>
      <c r="E114" s="23" t="s">
        <v>33</v>
      </c>
      <c r="F114" s="25">
        <v>7000000</v>
      </c>
      <c r="G114" s="23">
        <v>7</v>
      </c>
      <c r="H114" s="23" t="s">
        <v>452</v>
      </c>
      <c r="I114" s="24">
        <v>4</v>
      </c>
      <c r="J11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3</v>
      </c>
    </row>
    <row r="115" spans="1:10" x14ac:dyDescent="0.25">
      <c r="A115" s="22">
        <v>108</v>
      </c>
      <c r="B115" s="23" t="s">
        <v>479</v>
      </c>
      <c r="C115" s="23" t="s">
        <v>86</v>
      </c>
      <c r="D115" s="23" t="s">
        <v>480</v>
      </c>
      <c r="E115" s="23" t="s">
        <v>54</v>
      </c>
      <c r="F115" s="25">
        <v>40000000</v>
      </c>
      <c r="G115" s="23">
        <v>7</v>
      </c>
      <c r="H115" s="23" t="s">
        <v>232</v>
      </c>
      <c r="I115" s="24">
        <v>5</v>
      </c>
      <c r="J11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6" spans="1:10" x14ac:dyDescent="0.25">
      <c r="A116" s="22">
        <v>48</v>
      </c>
      <c r="B116" s="23" t="s">
        <v>481</v>
      </c>
      <c r="C116" s="23" t="s">
        <v>32</v>
      </c>
      <c r="D116" s="23" t="s">
        <v>482</v>
      </c>
      <c r="E116" s="23" t="s">
        <v>33</v>
      </c>
      <c r="F116" s="25">
        <v>20000000</v>
      </c>
      <c r="G116" s="23">
        <v>7</v>
      </c>
      <c r="H116" s="23" t="s">
        <v>14</v>
      </c>
      <c r="I116" s="24">
        <v>4</v>
      </c>
      <c r="J11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17" spans="1:10" x14ac:dyDescent="0.25">
      <c r="A117" s="22">
        <v>22</v>
      </c>
      <c r="B117" s="23" t="s">
        <v>483</v>
      </c>
      <c r="C117" s="23" t="s">
        <v>484</v>
      </c>
      <c r="D117" s="23" t="s">
        <v>485</v>
      </c>
      <c r="E117" s="23" t="s">
        <v>67</v>
      </c>
      <c r="F117" s="25">
        <v>43000000</v>
      </c>
      <c r="G117" s="23">
        <v>10</v>
      </c>
      <c r="H117" s="23" t="s">
        <v>251</v>
      </c>
      <c r="I117" s="24">
        <v>5</v>
      </c>
      <c r="J11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18" spans="1:10" x14ac:dyDescent="0.25">
      <c r="A118" s="22">
        <v>60</v>
      </c>
      <c r="B118" s="23" t="s">
        <v>486</v>
      </c>
      <c r="C118" s="23" t="s">
        <v>47</v>
      </c>
      <c r="D118" s="23" t="s">
        <v>487</v>
      </c>
      <c r="E118" s="23" t="s">
        <v>52</v>
      </c>
      <c r="F118" s="25">
        <v>25000000</v>
      </c>
      <c r="G118" s="23">
        <v>9</v>
      </c>
      <c r="H118" s="23" t="s">
        <v>28</v>
      </c>
      <c r="I118" s="24">
        <v>5</v>
      </c>
      <c r="J11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19" spans="1:10" x14ac:dyDescent="0.25">
      <c r="A119" s="22">
        <v>89</v>
      </c>
      <c r="B119" s="23" t="s">
        <v>488</v>
      </c>
      <c r="C119" s="23" t="s">
        <v>47</v>
      </c>
      <c r="D119" s="23" t="s">
        <v>489</v>
      </c>
      <c r="E119" s="23" t="s">
        <v>52</v>
      </c>
      <c r="F119" s="25">
        <v>25000000</v>
      </c>
      <c r="G119" s="23">
        <v>9</v>
      </c>
      <c r="H119" s="23" t="s">
        <v>28</v>
      </c>
      <c r="I119" s="24">
        <v>5</v>
      </c>
      <c r="J11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20" spans="1:10" x14ac:dyDescent="0.25">
      <c r="A120" s="22">
        <v>54</v>
      </c>
      <c r="B120" s="23" t="s">
        <v>490</v>
      </c>
      <c r="C120" s="23" t="s">
        <v>16</v>
      </c>
      <c r="D120" s="23" t="s">
        <v>491</v>
      </c>
      <c r="E120" s="23" t="s">
        <v>81</v>
      </c>
      <c r="F120" s="25">
        <v>38000000</v>
      </c>
      <c r="G120" s="23">
        <v>3</v>
      </c>
      <c r="H120" s="23" t="s">
        <v>232</v>
      </c>
      <c r="I120" s="24">
        <v>4</v>
      </c>
      <c r="J120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21" spans="1:10" x14ac:dyDescent="0.25">
      <c r="A121" s="22">
        <v>58</v>
      </c>
      <c r="B121" s="23" t="s">
        <v>492</v>
      </c>
      <c r="C121" s="23" t="s">
        <v>493</v>
      </c>
      <c r="D121" s="23" t="s">
        <v>494</v>
      </c>
      <c r="E121" s="23" t="s">
        <v>495</v>
      </c>
      <c r="F121" s="25">
        <v>35000000</v>
      </c>
      <c r="G121" s="23">
        <v>2</v>
      </c>
      <c r="H121" s="23">
        <v>1</v>
      </c>
      <c r="I121" s="24">
        <v>4</v>
      </c>
      <c r="J121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22" spans="1:10" x14ac:dyDescent="0.25">
      <c r="A122" s="22">
        <v>114</v>
      </c>
      <c r="B122" s="23" t="s">
        <v>496</v>
      </c>
      <c r="C122" s="23" t="s">
        <v>63</v>
      </c>
      <c r="D122" s="23" t="s">
        <v>497</v>
      </c>
      <c r="E122" s="23" t="s">
        <v>53</v>
      </c>
      <c r="F122" s="25">
        <v>40000000</v>
      </c>
      <c r="G122" s="23">
        <v>3</v>
      </c>
      <c r="H122" s="23" t="s">
        <v>28</v>
      </c>
      <c r="I122" s="24">
        <v>4</v>
      </c>
      <c r="J122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23" spans="1:10" x14ac:dyDescent="0.25">
      <c r="A123" s="22">
        <v>107</v>
      </c>
      <c r="B123" s="23" t="s">
        <v>498</v>
      </c>
      <c r="C123" s="23" t="s">
        <v>69</v>
      </c>
      <c r="D123" s="23" t="s">
        <v>499</v>
      </c>
      <c r="E123" s="23" t="s">
        <v>70</v>
      </c>
      <c r="F123" s="25">
        <v>6000000</v>
      </c>
      <c r="G123" s="23">
        <v>13</v>
      </c>
      <c r="H123" s="23" t="s">
        <v>28</v>
      </c>
      <c r="I123" s="24">
        <v>4</v>
      </c>
      <c r="J123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24" spans="1:10" x14ac:dyDescent="0.25">
      <c r="A124" s="22">
        <v>72</v>
      </c>
      <c r="B124" s="23" t="s">
        <v>500</v>
      </c>
      <c r="C124" s="23" t="s">
        <v>50</v>
      </c>
      <c r="D124" s="23" t="s">
        <v>501</v>
      </c>
      <c r="E124" s="23" t="s">
        <v>51</v>
      </c>
      <c r="F124" s="25">
        <v>25000000</v>
      </c>
      <c r="G124" s="23">
        <v>11</v>
      </c>
      <c r="H124" s="23" t="s">
        <v>502</v>
      </c>
      <c r="I124" s="24">
        <v>4</v>
      </c>
      <c r="J124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3</v>
      </c>
    </row>
    <row r="125" spans="1:10" x14ac:dyDescent="0.25">
      <c r="A125" s="22">
        <v>86</v>
      </c>
      <c r="B125" s="23" t="s">
        <v>503</v>
      </c>
      <c r="C125" s="23" t="s">
        <v>26</v>
      </c>
      <c r="D125" s="23" t="s">
        <v>504</v>
      </c>
      <c r="E125" s="23" t="s">
        <v>27</v>
      </c>
      <c r="F125" s="25">
        <v>30000000</v>
      </c>
      <c r="G125" s="23">
        <v>6</v>
      </c>
      <c r="H125" s="23" t="s">
        <v>232</v>
      </c>
      <c r="I125" s="24">
        <v>4</v>
      </c>
      <c r="J125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26" spans="1:10" x14ac:dyDescent="0.25">
      <c r="A126" s="22">
        <v>27</v>
      </c>
      <c r="B126" s="23" t="s">
        <v>505</v>
      </c>
      <c r="C126" s="23" t="s">
        <v>26</v>
      </c>
      <c r="D126" s="23" t="s">
        <v>506</v>
      </c>
      <c r="E126" s="23" t="s">
        <v>27</v>
      </c>
      <c r="F126" s="25">
        <v>40000000</v>
      </c>
      <c r="G126" s="23">
        <v>6</v>
      </c>
      <c r="H126" s="23" t="s">
        <v>232</v>
      </c>
      <c r="I126" s="24">
        <v>4</v>
      </c>
      <c r="J126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27" spans="1:10" x14ac:dyDescent="0.25">
      <c r="A127" s="22">
        <v>99</v>
      </c>
      <c r="B127" s="23" t="s">
        <v>507</v>
      </c>
      <c r="C127" s="23" t="s">
        <v>26</v>
      </c>
      <c r="D127" s="23" t="s">
        <v>508</v>
      </c>
      <c r="E127" s="23" t="s">
        <v>27</v>
      </c>
      <c r="F127" s="25">
        <v>50000000</v>
      </c>
      <c r="G127" s="23">
        <v>6</v>
      </c>
      <c r="H127" s="23" t="s">
        <v>232</v>
      </c>
      <c r="I127" s="24">
        <v>4</v>
      </c>
      <c r="J127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  <row r="128" spans="1:10" x14ac:dyDescent="0.25">
      <c r="A128" s="22">
        <v>90</v>
      </c>
      <c r="B128" s="23" t="s">
        <v>509</v>
      </c>
      <c r="C128" s="23" t="s">
        <v>36</v>
      </c>
      <c r="D128" s="23" t="s">
        <v>510</v>
      </c>
      <c r="E128" s="23" t="s">
        <v>52</v>
      </c>
      <c r="F128" s="25">
        <v>20000000</v>
      </c>
      <c r="G128" s="23">
        <v>9</v>
      </c>
      <c r="H128" s="23" t="s">
        <v>13</v>
      </c>
      <c r="I128" s="24">
        <v>5</v>
      </c>
      <c r="J128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1</v>
      </c>
    </row>
    <row r="129" spans="1:10" x14ac:dyDescent="0.25">
      <c r="A129" s="22">
        <v>32</v>
      </c>
      <c r="B129" s="23" t="s">
        <v>511</v>
      </c>
      <c r="C129" s="23" t="s">
        <v>36</v>
      </c>
      <c r="D129" s="23" t="s">
        <v>512</v>
      </c>
      <c r="E129" s="23" t="s">
        <v>52</v>
      </c>
      <c r="F129" s="25">
        <v>25000000</v>
      </c>
      <c r="G129" s="23">
        <v>9</v>
      </c>
      <c r="H129" s="23" t="s">
        <v>251</v>
      </c>
      <c r="I129" s="24">
        <v>5</v>
      </c>
      <c r="J129" s="23">
        <f xml:space="preserve"> IF(Table24[[#This Row],[Priority]]="1A", 1, IF(Table24[[#This Row],[Priority]]="1B", 1, IF(Table24[[#This Row],[Priority]]="1C", 1, IF(Table24[[#This Row],[Priority]]="2/1D", 2, IF(Table24[[#This Row],[Priority]]="2/Non-1D", 2, IF(Table24[[#This Row],[Priority]]="3/1D", 3, IF(Table24[[#This Row],[Priority]]="3/Non-1D", 3,Table24[[#This Row],[Priority]])))))))</f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5134-25B2-443D-848F-358DB3600471}">
  <dimension ref="A1:L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2" customWidth="1"/>
  </cols>
  <sheetData>
    <row r="1" spans="1:12" x14ac:dyDescent="0.25">
      <c r="A1" t="s">
        <v>114</v>
      </c>
    </row>
    <row r="2" spans="1:12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  <c r="J2" s="5" t="s">
        <v>4</v>
      </c>
      <c r="K2" s="5" t="s">
        <v>1</v>
      </c>
      <c r="L2" s="6" t="s">
        <v>95</v>
      </c>
    </row>
    <row r="3" spans="1:12" x14ac:dyDescent="0.25">
      <c r="A3" s="22">
        <v>1</v>
      </c>
      <c r="B3" s="23" t="s">
        <v>323</v>
      </c>
      <c r="C3" s="23" t="s">
        <v>324</v>
      </c>
      <c r="D3" s="23" t="s">
        <v>325</v>
      </c>
      <c r="E3" s="23" t="s">
        <v>25</v>
      </c>
      <c r="F3" s="25">
        <v>20000000</v>
      </c>
      <c r="G3" s="23">
        <v>3</v>
      </c>
      <c r="H3" s="23" t="s">
        <v>28</v>
      </c>
      <c r="I3" s="24">
        <v>5</v>
      </c>
      <c r="J3" s="29">
        <v>1</v>
      </c>
      <c r="K3" s="29">
        <f>IF(Table9[[#This Row],[Clean Priority]]&lt;&gt;J2, 1, K2+1)</f>
        <v>1</v>
      </c>
      <c r="L3" s="31" t="str">
        <f>"Priority "&amp;Table9[[#This Row],[Clean Priority]]&amp;"/Position "&amp;Table9[[#This Row],[Position]]</f>
        <v>Priority 1/Position 1</v>
      </c>
    </row>
    <row r="4" spans="1:12" x14ac:dyDescent="0.25">
      <c r="A4" s="22">
        <v>3</v>
      </c>
      <c r="B4" s="23" t="s">
        <v>347</v>
      </c>
      <c r="C4" s="23" t="s">
        <v>30</v>
      </c>
      <c r="D4" s="23" t="s">
        <v>90</v>
      </c>
      <c r="E4" s="23" t="s">
        <v>54</v>
      </c>
      <c r="F4" s="25">
        <v>35000000</v>
      </c>
      <c r="G4" s="23">
        <v>7</v>
      </c>
      <c r="H4" s="23" t="s">
        <v>28</v>
      </c>
      <c r="I4" s="24">
        <v>4</v>
      </c>
      <c r="J4" s="23">
        <v>1</v>
      </c>
      <c r="K4" s="23">
        <f>IF(Table9[[#This Row],[Clean Priority]]&lt;&gt;J3, 1, K3+1)</f>
        <v>2</v>
      </c>
      <c r="L4" s="24" t="str">
        <f>"Priority "&amp;Table9[[#This Row],[Clean Priority]]&amp;"/Position "&amp;Table9[[#This Row],[Position]]</f>
        <v>Priority 1/Position 2</v>
      </c>
    </row>
    <row r="5" spans="1:12" x14ac:dyDescent="0.25">
      <c r="A5" s="22">
        <v>4</v>
      </c>
      <c r="B5" s="23" t="s">
        <v>243</v>
      </c>
      <c r="C5" s="23" t="s">
        <v>35</v>
      </c>
      <c r="D5" s="23" t="s">
        <v>244</v>
      </c>
      <c r="E5" s="23" t="s">
        <v>27</v>
      </c>
      <c r="F5" s="25">
        <v>30000000</v>
      </c>
      <c r="G5" s="23">
        <v>6</v>
      </c>
      <c r="H5" s="23" t="s">
        <v>13</v>
      </c>
      <c r="I5" s="24">
        <v>5</v>
      </c>
      <c r="J5" s="23">
        <v>1</v>
      </c>
      <c r="K5" s="23">
        <f>IF(Table9[[#This Row],[Clean Priority]]&lt;&gt;J4, 1, K4+1)</f>
        <v>3</v>
      </c>
      <c r="L5" s="24" t="str">
        <f>"Priority "&amp;Table9[[#This Row],[Clean Priority]]&amp;"/Position "&amp;Table9[[#This Row],[Position]]</f>
        <v>Priority 1/Position 3</v>
      </c>
    </row>
    <row r="6" spans="1:12" x14ac:dyDescent="0.25">
      <c r="A6" s="22">
        <v>5</v>
      </c>
      <c r="B6" s="23" t="s">
        <v>441</v>
      </c>
      <c r="C6" s="23" t="s">
        <v>35</v>
      </c>
      <c r="D6" s="23" t="s">
        <v>442</v>
      </c>
      <c r="E6" s="23" t="s">
        <v>27</v>
      </c>
      <c r="F6" s="25">
        <v>25000000</v>
      </c>
      <c r="G6" s="23">
        <v>6</v>
      </c>
      <c r="H6" s="23" t="s">
        <v>13</v>
      </c>
      <c r="I6" s="24">
        <v>5</v>
      </c>
      <c r="J6" s="23">
        <v>1</v>
      </c>
      <c r="K6" s="23">
        <f>IF(Table9[[#This Row],[Clean Priority]]&lt;&gt;J5, 1, K5+1)</f>
        <v>4</v>
      </c>
      <c r="L6" s="24" t="str">
        <f>"Priority "&amp;Table9[[#This Row],[Clean Priority]]&amp;"/Position "&amp;Table9[[#This Row],[Position]]</f>
        <v>Priority 1/Position 4</v>
      </c>
    </row>
    <row r="7" spans="1:12" x14ac:dyDescent="0.25">
      <c r="A7" s="22">
        <v>14</v>
      </c>
      <c r="B7" s="23" t="s">
        <v>456</v>
      </c>
      <c r="C7" s="23" t="s">
        <v>30</v>
      </c>
      <c r="D7" s="23" t="s">
        <v>457</v>
      </c>
      <c r="E7" s="23" t="s">
        <v>458</v>
      </c>
      <c r="F7" s="25">
        <v>50000000</v>
      </c>
      <c r="G7" s="23">
        <v>7</v>
      </c>
      <c r="H7" s="23" t="s">
        <v>28</v>
      </c>
      <c r="I7" s="24">
        <v>4</v>
      </c>
      <c r="J7" s="23">
        <v>1</v>
      </c>
      <c r="K7" s="23">
        <f>IF(Table9[[#This Row],[Clean Priority]]&lt;&gt;J6, 1, K6+1)</f>
        <v>5</v>
      </c>
      <c r="L7" s="24" t="str">
        <f>"Priority "&amp;Table9[[#This Row],[Clean Priority]]&amp;"/Position "&amp;Table9[[#This Row],[Position]]</f>
        <v>Priority 1/Position 5</v>
      </c>
    </row>
    <row r="8" spans="1:12" x14ac:dyDescent="0.25">
      <c r="A8" s="22">
        <v>17</v>
      </c>
      <c r="B8" s="23" t="s">
        <v>357</v>
      </c>
      <c r="C8" s="23" t="s">
        <v>55</v>
      </c>
      <c r="D8" s="23" t="s">
        <v>358</v>
      </c>
      <c r="E8" s="23" t="s">
        <v>27</v>
      </c>
      <c r="F8" s="25">
        <v>34000000</v>
      </c>
      <c r="G8" s="23">
        <v>6</v>
      </c>
      <c r="H8" s="23" t="s">
        <v>13</v>
      </c>
      <c r="I8" s="24">
        <v>5</v>
      </c>
      <c r="J8" s="23">
        <v>1</v>
      </c>
      <c r="K8" s="23">
        <f>IF(Table9[[#This Row],[Clean Priority]]&lt;&gt;J7, 1, K7+1)</f>
        <v>6</v>
      </c>
      <c r="L8" s="24" t="str">
        <f>"Priority "&amp;Table9[[#This Row],[Clean Priority]]&amp;"/Position "&amp;Table9[[#This Row],[Position]]</f>
        <v>Priority 1/Position 6</v>
      </c>
    </row>
    <row r="9" spans="1:12" x14ac:dyDescent="0.25">
      <c r="A9" s="22">
        <v>18</v>
      </c>
      <c r="B9" s="23" t="s">
        <v>385</v>
      </c>
      <c r="C9" s="23" t="s">
        <v>47</v>
      </c>
      <c r="D9" s="23" t="s">
        <v>386</v>
      </c>
      <c r="E9" s="23" t="s">
        <v>52</v>
      </c>
      <c r="F9" s="25">
        <v>43000000</v>
      </c>
      <c r="G9" s="23">
        <v>9</v>
      </c>
      <c r="H9" s="23" t="s">
        <v>28</v>
      </c>
      <c r="I9" s="24">
        <v>5</v>
      </c>
      <c r="J9" s="23">
        <v>1</v>
      </c>
      <c r="K9" s="23">
        <f>IF(Table9[[#This Row],[Clean Priority]]&lt;&gt;J8, 1, K8+1)</f>
        <v>7</v>
      </c>
      <c r="L9" s="24" t="str">
        <f>"Priority "&amp;Table9[[#This Row],[Clean Priority]]&amp;"/Position "&amp;Table9[[#This Row],[Position]]</f>
        <v>Priority 1/Position 7</v>
      </c>
    </row>
    <row r="10" spans="1:12" x14ac:dyDescent="0.25">
      <c r="A10" s="22">
        <v>24</v>
      </c>
      <c r="B10" s="23" t="s">
        <v>392</v>
      </c>
      <c r="C10" s="23" t="s">
        <v>393</v>
      </c>
      <c r="D10" s="23" t="s">
        <v>322</v>
      </c>
      <c r="E10" s="23" t="s">
        <v>394</v>
      </c>
      <c r="F10" s="25">
        <v>45000000</v>
      </c>
      <c r="G10" s="23">
        <v>12</v>
      </c>
      <c r="H10" s="23" t="s">
        <v>28</v>
      </c>
      <c r="I10" s="24">
        <v>5</v>
      </c>
      <c r="J10" s="23">
        <v>1</v>
      </c>
      <c r="K10" s="23">
        <f>IF(Table9[[#This Row],[Clean Priority]]&lt;&gt;J9, 1, K9+1)</f>
        <v>8</v>
      </c>
      <c r="L10" s="24" t="str">
        <f>"Priority "&amp;Table9[[#This Row],[Clean Priority]]&amp;"/Position "&amp;Table9[[#This Row],[Position]]</f>
        <v>Priority 1/Position 8</v>
      </c>
    </row>
    <row r="11" spans="1:12" x14ac:dyDescent="0.25">
      <c r="A11" s="22">
        <v>25</v>
      </c>
      <c r="B11" s="23" t="s">
        <v>329</v>
      </c>
      <c r="C11" s="23" t="s">
        <v>47</v>
      </c>
      <c r="D11" s="23" t="s">
        <v>330</v>
      </c>
      <c r="E11" s="23" t="s">
        <v>52</v>
      </c>
      <c r="F11" s="25">
        <v>38000000</v>
      </c>
      <c r="G11" s="23">
        <v>9</v>
      </c>
      <c r="H11" s="23" t="s">
        <v>28</v>
      </c>
      <c r="I11" s="24">
        <v>5</v>
      </c>
      <c r="J11" s="23">
        <v>1</v>
      </c>
      <c r="K11" s="23">
        <f>IF(Table9[[#This Row],[Clean Priority]]&lt;&gt;J10, 1, K10+1)</f>
        <v>9</v>
      </c>
      <c r="L11" s="24" t="str">
        <f>"Priority "&amp;Table9[[#This Row],[Clean Priority]]&amp;"/Position "&amp;Table9[[#This Row],[Position]]</f>
        <v>Priority 1/Position 9</v>
      </c>
    </row>
    <row r="12" spans="1:12" x14ac:dyDescent="0.25">
      <c r="A12" s="22">
        <v>34</v>
      </c>
      <c r="B12" s="23" t="s">
        <v>339</v>
      </c>
      <c r="C12" s="23" t="s">
        <v>66</v>
      </c>
      <c r="D12" s="23" t="s">
        <v>340</v>
      </c>
      <c r="E12" s="23" t="s">
        <v>341</v>
      </c>
      <c r="F12" s="25">
        <v>19000000</v>
      </c>
      <c r="G12" s="23">
        <v>7</v>
      </c>
      <c r="H12" s="23" t="s">
        <v>28</v>
      </c>
      <c r="I12" s="24">
        <v>5</v>
      </c>
      <c r="J12" s="23">
        <v>1</v>
      </c>
      <c r="K12" s="23">
        <f>IF(Table9[[#This Row],[Clean Priority]]&lt;&gt;J11, 1, K11+1)</f>
        <v>10</v>
      </c>
      <c r="L12" s="24" t="str">
        <f>"Priority "&amp;Table9[[#This Row],[Clean Priority]]&amp;"/Position "&amp;Table9[[#This Row],[Position]]</f>
        <v>Priority 1/Position 10</v>
      </c>
    </row>
    <row r="13" spans="1:12" x14ac:dyDescent="0.25">
      <c r="A13" s="3">
        <v>36</v>
      </c>
      <c r="B13" s="1" t="s">
        <v>345</v>
      </c>
      <c r="C13" s="1" t="s">
        <v>23</v>
      </c>
      <c r="D13" s="1" t="s">
        <v>24</v>
      </c>
      <c r="E13" s="1" t="s">
        <v>72</v>
      </c>
      <c r="F13" s="2">
        <v>12500000</v>
      </c>
      <c r="G13" s="1">
        <v>1</v>
      </c>
      <c r="H13" s="1" t="s">
        <v>28</v>
      </c>
      <c r="I13" s="4">
        <v>4</v>
      </c>
      <c r="J13" s="1">
        <v>1</v>
      </c>
      <c r="K13" s="1">
        <f>IF(Table9[[#This Row],[Clean Priority]]&lt;&gt;J12, 1, K12+1)</f>
        <v>11</v>
      </c>
      <c r="L13" s="4" t="str">
        <f>"Priority "&amp;Table9[[#This Row],[Clean Priority]]&amp;"/Position "&amp;Table9[[#This Row],[Position]]</f>
        <v>Priority 1/Position 11</v>
      </c>
    </row>
    <row r="14" spans="1:12" x14ac:dyDescent="0.25">
      <c r="A14" s="3">
        <v>38</v>
      </c>
      <c r="B14" s="1" t="s">
        <v>233</v>
      </c>
      <c r="C14" s="1" t="s">
        <v>23</v>
      </c>
      <c r="D14" s="1" t="s">
        <v>24</v>
      </c>
      <c r="E14" s="1" t="s">
        <v>27</v>
      </c>
      <c r="F14" s="28">
        <v>10000000</v>
      </c>
      <c r="G14" s="1">
        <v>6</v>
      </c>
      <c r="H14" s="1" t="s">
        <v>13</v>
      </c>
      <c r="I14" s="4">
        <v>4</v>
      </c>
      <c r="J14" s="1">
        <v>1</v>
      </c>
      <c r="K14" s="1">
        <f>IF(Table9[[#This Row],[Clean Priority]]&lt;&gt;J13, 1, K13+1)</f>
        <v>12</v>
      </c>
      <c r="L14" s="4" t="str">
        <f>"Priority "&amp;Table9[[#This Row],[Clean Priority]]&amp;"/Position "&amp;Table9[[#This Row],[Position]]</f>
        <v>Priority 1/Position 12</v>
      </c>
    </row>
    <row r="15" spans="1:12" x14ac:dyDescent="0.25">
      <c r="A15" s="22">
        <v>45</v>
      </c>
      <c r="B15" s="23" t="s">
        <v>443</v>
      </c>
      <c r="C15" s="23" t="s">
        <v>35</v>
      </c>
      <c r="D15" s="23" t="s">
        <v>444</v>
      </c>
      <c r="E15" s="23" t="s">
        <v>27</v>
      </c>
      <c r="F15" s="25">
        <v>25000000</v>
      </c>
      <c r="G15" s="23">
        <v>6</v>
      </c>
      <c r="H15" s="23" t="s">
        <v>13</v>
      </c>
      <c r="I15" s="24">
        <v>5</v>
      </c>
      <c r="J15" s="23">
        <v>1</v>
      </c>
      <c r="K15" s="23">
        <f>IF(Table9[[#This Row],[Clean Priority]]&lt;&gt;J14, 1, K14+1)</f>
        <v>13</v>
      </c>
      <c r="L15" s="24" t="str">
        <f>"Priority "&amp;Table9[[#This Row],[Clean Priority]]&amp;"/Position "&amp;Table9[[#This Row],[Position]]</f>
        <v>Priority 1/Position 13</v>
      </c>
    </row>
    <row r="16" spans="1:12" x14ac:dyDescent="0.25">
      <c r="A16" s="22">
        <v>48</v>
      </c>
      <c r="B16" s="23" t="s">
        <v>481</v>
      </c>
      <c r="C16" s="23" t="s">
        <v>32</v>
      </c>
      <c r="D16" s="23" t="s">
        <v>482</v>
      </c>
      <c r="E16" s="23" t="s">
        <v>33</v>
      </c>
      <c r="F16" s="25">
        <v>20000000</v>
      </c>
      <c r="G16" s="23">
        <v>7</v>
      </c>
      <c r="H16" s="23" t="s">
        <v>14</v>
      </c>
      <c r="I16" s="24">
        <v>4</v>
      </c>
      <c r="J16" s="23">
        <v>1</v>
      </c>
      <c r="K16" s="23">
        <f>IF(Table9[[#This Row],[Clean Priority]]&lt;&gt;J15, 1, K15+1)</f>
        <v>14</v>
      </c>
      <c r="L16" s="24" t="str">
        <f>"Priority "&amp;Table9[[#This Row],[Clean Priority]]&amp;"/Position "&amp;Table9[[#This Row],[Position]]</f>
        <v>Priority 1/Position 14</v>
      </c>
    </row>
    <row r="17" spans="1:12" x14ac:dyDescent="0.25">
      <c r="A17" s="22">
        <v>52</v>
      </c>
      <c r="B17" s="23" t="s">
        <v>415</v>
      </c>
      <c r="C17" s="23" t="s">
        <v>405</v>
      </c>
      <c r="D17" s="23" t="s">
        <v>416</v>
      </c>
      <c r="E17" s="23" t="s">
        <v>29</v>
      </c>
      <c r="F17" s="25">
        <v>45000000</v>
      </c>
      <c r="G17" s="23">
        <v>3</v>
      </c>
      <c r="H17" s="23" t="s">
        <v>13</v>
      </c>
      <c r="I17" s="24">
        <v>4</v>
      </c>
      <c r="J17" s="23">
        <v>1</v>
      </c>
      <c r="K17" s="23">
        <f>IF(Table9[[#This Row],[Clean Priority]]&lt;&gt;J16, 1, K16+1)</f>
        <v>15</v>
      </c>
      <c r="L17" s="24" t="str">
        <f>"Priority "&amp;Table9[[#This Row],[Clean Priority]]&amp;"/Position "&amp;Table9[[#This Row],[Position]]</f>
        <v>Priority 1/Position 15</v>
      </c>
    </row>
    <row r="18" spans="1:12" x14ac:dyDescent="0.25">
      <c r="A18" s="22">
        <v>58</v>
      </c>
      <c r="B18" s="23" t="s">
        <v>492</v>
      </c>
      <c r="C18" s="23" t="s">
        <v>493</v>
      </c>
      <c r="D18" s="23" t="s">
        <v>494</v>
      </c>
      <c r="E18" s="23" t="s">
        <v>495</v>
      </c>
      <c r="F18" s="25">
        <v>35000000</v>
      </c>
      <c r="G18" s="23">
        <v>2</v>
      </c>
      <c r="H18" s="23">
        <v>1</v>
      </c>
      <c r="I18" s="24">
        <v>4</v>
      </c>
      <c r="J18" s="23">
        <v>1</v>
      </c>
      <c r="K18" s="23">
        <f>IF(Table9[[#This Row],[Clean Priority]]&lt;&gt;J17, 1, K17+1)</f>
        <v>16</v>
      </c>
      <c r="L18" s="24" t="str">
        <f>"Priority "&amp;Table9[[#This Row],[Clean Priority]]&amp;"/Position "&amp;Table9[[#This Row],[Position]]</f>
        <v>Priority 1/Position 16</v>
      </c>
    </row>
    <row r="19" spans="1:12" x14ac:dyDescent="0.25">
      <c r="A19" s="22">
        <v>60</v>
      </c>
      <c r="B19" s="23" t="s">
        <v>486</v>
      </c>
      <c r="C19" s="23" t="s">
        <v>47</v>
      </c>
      <c r="D19" s="23" t="s">
        <v>487</v>
      </c>
      <c r="E19" s="23" t="s">
        <v>52</v>
      </c>
      <c r="F19" s="25">
        <v>25000000</v>
      </c>
      <c r="G19" s="23">
        <v>9</v>
      </c>
      <c r="H19" s="23" t="s">
        <v>28</v>
      </c>
      <c r="I19" s="24">
        <v>5</v>
      </c>
      <c r="J19" s="23">
        <v>1</v>
      </c>
      <c r="K19" s="23">
        <f>IF(Table9[[#This Row],[Clean Priority]]&lt;&gt;J18, 1, K18+1)</f>
        <v>17</v>
      </c>
      <c r="L19" s="24" t="str">
        <f>"Priority "&amp;Table9[[#This Row],[Clean Priority]]&amp;"/Position "&amp;Table9[[#This Row],[Position]]</f>
        <v>Priority 1/Position 17</v>
      </c>
    </row>
    <row r="20" spans="1:12" x14ac:dyDescent="0.25">
      <c r="A20" s="22">
        <v>61</v>
      </c>
      <c r="B20" s="23" t="s">
        <v>402</v>
      </c>
      <c r="C20" s="23" t="s">
        <v>89</v>
      </c>
      <c r="D20" s="23" t="s">
        <v>403</v>
      </c>
      <c r="E20" s="23" t="s">
        <v>344</v>
      </c>
      <c r="F20" s="25">
        <v>15000000</v>
      </c>
      <c r="G20" s="23">
        <v>3</v>
      </c>
      <c r="H20" s="23" t="s">
        <v>13</v>
      </c>
      <c r="I20" s="24">
        <v>4</v>
      </c>
      <c r="J20" s="23">
        <v>1</v>
      </c>
      <c r="K20" s="23">
        <f>IF(Table9[[#This Row],[Clean Priority]]&lt;&gt;J19, 1, K19+1)</f>
        <v>18</v>
      </c>
      <c r="L20" s="24" t="str">
        <f>"Priority "&amp;Table9[[#This Row],[Clean Priority]]&amp;"/Position "&amp;Table9[[#This Row],[Position]]</f>
        <v>Priority 1/Position 18</v>
      </c>
    </row>
    <row r="21" spans="1:12" x14ac:dyDescent="0.25">
      <c r="A21" s="22">
        <v>62</v>
      </c>
      <c r="B21" s="23" t="s">
        <v>398</v>
      </c>
      <c r="C21" s="23" t="s">
        <v>396</v>
      </c>
      <c r="D21" s="23" t="s">
        <v>45</v>
      </c>
      <c r="E21" s="23" t="s">
        <v>33</v>
      </c>
      <c r="F21" s="25">
        <v>45000000</v>
      </c>
      <c r="G21" s="23">
        <v>7</v>
      </c>
      <c r="H21" s="23" t="s">
        <v>13</v>
      </c>
      <c r="I21" s="24">
        <v>5</v>
      </c>
      <c r="J21" s="23">
        <v>1</v>
      </c>
      <c r="K21" s="23">
        <f>IF(Table9[[#This Row],[Clean Priority]]&lt;&gt;J20, 1, K20+1)</f>
        <v>19</v>
      </c>
      <c r="L21" s="24" t="str">
        <f>"Priority "&amp;Table9[[#This Row],[Clean Priority]]&amp;"/Position "&amp;Table9[[#This Row],[Position]]</f>
        <v>Priority 1/Position 19</v>
      </c>
    </row>
    <row r="22" spans="1:12" x14ac:dyDescent="0.25">
      <c r="A22" s="22">
        <v>68</v>
      </c>
      <c r="B22" s="23" t="s">
        <v>400</v>
      </c>
      <c r="C22" s="23" t="s">
        <v>89</v>
      </c>
      <c r="D22" s="23" t="s">
        <v>401</v>
      </c>
      <c r="E22" s="23" t="s">
        <v>344</v>
      </c>
      <c r="F22" s="25">
        <v>15000000</v>
      </c>
      <c r="G22" s="23">
        <v>3</v>
      </c>
      <c r="H22" s="23" t="s">
        <v>13</v>
      </c>
      <c r="I22" s="24">
        <v>4</v>
      </c>
      <c r="J22" s="23">
        <v>1</v>
      </c>
      <c r="K22" s="23">
        <f>IF(Table9[[#This Row],[Clean Priority]]&lt;&gt;J21, 1, K21+1)</f>
        <v>20</v>
      </c>
      <c r="L22" s="24" t="str">
        <f>"Priority "&amp;Table9[[#This Row],[Clean Priority]]&amp;"/Position "&amp;Table9[[#This Row],[Position]]</f>
        <v>Priority 1/Position 20</v>
      </c>
    </row>
    <row r="23" spans="1:12" x14ac:dyDescent="0.25">
      <c r="A23" s="22">
        <v>69</v>
      </c>
      <c r="B23" s="23" t="s">
        <v>413</v>
      </c>
      <c r="C23" s="23" t="s">
        <v>405</v>
      </c>
      <c r="D23" s="23" t="s">
        <v>414</v>
      </c>
      <c r="E23" s="23" t="s">
        <v>29</v>
      </c>
      <c r="F23" s="25">
        <v>45000000</v>
      </c>
      <c r="G23" s="23">
        <v>3</v>
      </c>
      <c r="H23" s="23" t="s">
        <v>13</v>
      </c>
      <c r="I23" s="24">
        <v>4</v>
      </c>
      <c r="J23" s="23">
        <v>1</v>
      </c>
      <c r="K23" s="23">
        <f>IF(Table9[[#This Row],[Clean Priority]]&lt;&gt;J22, 1, K22+1)</f>
        <v>21</v>
      </c>
      <c r="L23" s="24" t="str">
        <f>"Priority "&amp;Table9[[#This Row],[Clean Priority]]&amp;"/Position "&amp;Table9[[#This Row],[Position]]</f>
        <v>Priority 1/Position 21</v>
      </c>
    </row>
    <row r="24" spans="1:12" x14ac:dyDescent="0.25">
      <c r="A24" s="22">
        <v>74</v>
      </c>
      <c r="B24" s="23" t="s">
        <v>271</v>
      </c>
      <c r="C24" s="23" t="s">
        <v>66</v>
      </c>
      <c r="D24" s="23" t="s">
        <v>272</v>
      </c>
      <c r="E24" s="23" t="s">
        <v>17</v>
      </c>
      <c r="F24" s="25">
        <v>45000000</v>
      </c>
      <c r="G24" s="23">
        <v>3</v>
      </c>
      <c r="H24" s="23" t="s">
        <v>13</v>
      </c>
      <c r="I24" s="24">
        <v>5</v>
      </c>
      <c r="J24" s="23">
        <v>1</v>
      </c>
      <c r="K24" s="23">
        <f>IF(Table9[[#This Row],[Clean Priority]]&lt;&gt;J23, 1, K23+1)</f>
        <v>22</v>
      </c>
      <c r="L24" s="24" t="str">
        <f>"Priority "&amp;Table9[[#This Row],[Clean Priority]]&amp;"/Position "&amp;Table9[[#This Row],[Position]]</f>
        <v>Priority 1/Position 22</v>
      </c>
    </row>
    <row r="25" spans="1:12" x14ac:dyDescent="0.25">
      <c r="A25" s="3">
        <v>77</v>
      </c>
      <c r="B25" s="1" t="s">
        <v>342</v>
      </c>
      <c r="C25" s="1" t="s">
        <v>23</v>
      </c>
      <c r="D25" s="1" t="s">
        <v>24</v>
      </c>
      <c r="E25" s="1" t="s">
        <v>344</v>
      </c>
      <c r="F25" s="2">
        <v>40000000</v>
      </c>
      <c r="G25" s="1">
        <v>3</v>
      </c>
      <c r="H25" s="1" t="s">
        <v>14</v>
      </c>
      <c r="I25" s="4">
        <v>4</v>
      </c>
      <c r="J25" s="1">
        <v>1</v>
      </c>
      <c r="K25" s="1">
        <f>IF(Table9[[#This Row],[Clean Priority]]&lt;&gt;J24, 1, K24+1)</f>
        <v>23</v>
      </c>
      <c r="L25" s="4" t="str">
        <f>"Priority "&amp;Table9[[#This Row],[Clean Priority]]&amp;"/Position "&amp;Table9[[#This Row],[Position]]</f>
        <v>Priority 1/Position 23</v>
      </c>
    </row>
    <row r="26" spans="1:12" x14ac:dyDescent="0.25">
      <c r="A26" s="22">
        <v>80</v>
      </c>
      <c r="B26" s="23" t="s">
        <v>438</v>
      </c>
      <c r="C26" s="23" t="s">
        <v>16</v>
      </c>
      <c r="D26" s="23" t="s">
        <v>439</v>
      </c>
      <c r="E26" s="23" t="s">
        <v>440</v>
      </c>
      <c r="F26" s="25">
        <v>40000000</v>
      </c>
      <c r="G26" s="23">
        <v>3</v>
      </c>
      <c r="H26" s="23" t="s">
        <v>28</v>
      </c>
      <c r="I26" s="24">
        <v>4</v>
      </c>
      <c r="J26" s="23">
        <v>1</v>
      </c>
      <c r="K26" s="23">
        <f>IF(Table9[[#This Row],[Clean Priority]]&lt;&gt;J25, 1, K25+1)</f>
        <v>24</v>
      </c>
      <c r="L26" s="24" t="str">
        <f>"Priority "&amp;Table9[[#This Row],[Clean Priority]]&amp;"/Position "&amp;Table9[[#This Row],[Position]]</f>
        <v>Priority 1/Position 24</v>
      </c>
    </row>
    <row r="27" spans="1:12" x14ac:dyDescent="0.25">
      <c r="A27" s="22">
        <v>84</v>
      </c>
      <c r="B27" s="23" t="s">
        <v>467</v>
      </c>
      <c r="C27" s="23" t="s">
        <v>44</v>
      </c>
      <c r="D27" s="23" t="s">
        <v>468</v>
      </c>
      <c r="E27" s="23" t="s">
        <v>33</v>
      </c>
      <c r="F27" s="25">
        <v>50000000</v>
      </c>
      <c r="G27" s="23">
        <v>7</v>
      </c>
      <c r="H27" s="23" t="s">
        <v>28</v>
      </c>
      <c r="I27" s="24">
        <v>4</v>
      </c>
      <c r="J27" s="23">
        <v>1</v>
      </c>
      <c r="K27" s="23">
        <f>IF(Table9[[#This Row],[Clean Priority]]&lt;&gt;J26, 1, K26+1)</f>
        <v>25</v>
      </c>
      <c r="L27" s="24" t="str">
        <f>"Priority "&amp;Table9[[#This Row],[Clean Priority]]&amp;"/Position "&amp;Table9[[#This Row],[Position]]</f>
        <v>Priority 1/Position 25</v>
      </c>
    </row>
    <row r="28" spans="1:12" x14ac:dyDescent="0.25">
      <c r="A28" s="3">
        <v>88</v>
      </c>
      <c r="B28" s="1" t="s">
        <v>426</v>
      </c>
      <c r="C28" s="1" t="s">
        <v>23</v>
      </c>
      <c r="D28" s="1" t="s">
        <v>24</v>
      </c>
      <c r="E28" s="1" t="s">
        <v>428</v>
      </c>
      <c r="F28" s="2">
        <v>10250000</v>
      </c>
      <c r="G28" s="1">
        <v>9</v>
      </c>
      <c r="H28" s="1" t="s">
        <v>14</v>
      </c>
      <c r="I28" s="4">
        <v>4</v>
      </c>
      <c r="J28" s="1">
        <v>1</v>
      </c>
      <c r="K28" s="1">
        <f>IF(Table9[[#This Row],[Clean Priority]]&lt;&gt;J27, 1, K27+1)</f>
        <v>26</v>
      </c>
      <c r="L28" s="4" t="str">
        <f>"Priority "&amp;Table9[[#This Row],[Clean Priority]]&amp;"/Position "&amp;Table9[[#This Row],[Position]]</f>
        <v>Priority 1/Position 26</v>
      </c>
    </row>
    <row r="29" spans="1:12" x14ac:dyDescent="0.25">
      <c r="A29" s="22">
        <v>89</v>
      </c>
      <c r="B29" s="23" t="s">
        <v>488</v>
      </c>
      <c r="C29" s="23" t="s">
        <v>47</v>
      </c>
      <c r="D29" s="23" t="s">
        <v>489</v>
      </c>
      <c r="E29" s="23" t="s">
        <v>52</v>
      </c>
      <c r="F29" s="25">
        <v>25000000</v>
      </c>
      <c r="G29" s="23">
        <v>9</v>
      </c>
      <c r="H29" s="23" t="s">
        <v>28</v>
      </c>
      <c r="I29" s="24">
        <v>5</v>
      </c>
      <c r="J29" s="23">
        <v>1</v>
      </c>
      <c r="K29" s="23">
        <f>IF(Table9[[#This Row],[Clean Priority]]&lt;&gt;J28, 1, K28+1)</f>
        <v>27</v>
      </c>
      <c r="L29" s="24" t="str">
        <f>"Priority "&amp;Table9[[#This Row],[Clean Priority]]&amp;"/Position "&amp;Table9[[#This Row],[Position]]</f>
        <v>Priority 1/Position 27</v>
      </c>
    </row>
    <row r="30" spans="1:12" x14ac:dyDescent="0.25">
      <c r="A30" s="22">
        <v>90</v>
      </c>
      <c r="B30" s="23" t="s">
        <v>509</v>
      </c>
      <c r="C30" s="23" t="s">
        <v>36</v>
      </c>
      <c r="D30" s="23" t="s">
        <v>510</v>
      </c>
      <c r="E30" s="23" t="s">
        <v>52</v>
      </c>
      <c r="F30" s="25">
        <v>20000000</v>
      </c>
      <c r="G30" s="23">
        <v>9</v>
      </c>
      <c r="H30" s="23" t="s">
        <v>13</v>
      </c>
      <c r="I30" s="24">
        <v>5</v>
      </c>
      <c r="J30" s="23">
        <v>1</v>
      </c>
      <c r="K30" s="23">
        <f>IF(Table9[[#This Row],[Clean Priority]]&lt;&gt;J29, 1, K29+1)</f>
        <v>28</v>
      </c>
      <c r="L30" s="24" t="str">
        <f>"Priority "&amp;Table9[[#This Row],[Clean Priority]]&amp;"/Position "&amp;Table9[[#This Row],[Position]]</f>
        <v>Priority 1/Position 28</v>
      </c>
    </row>
    <row r="31" spans="1:12" x14ac:dyDescent="0.25">
      <c r="A31" s="22">
        <v>95</v>
      </c>
      <c r="B31" s="23" t="s">
        <v>448</v>
      </c>
      <c r="C31" s="23" t="s">
        <v>91</v>
      </c>
      <c r="D31" s="23" t="s">
        <v>449</v>
      </c>
      <c r="E31" s="23" t="s">
        <v>59</v>
      </c>
      <c r="F31" s="25">
        <v>25000000</v>
      </c>
      <c r="G31" s="23">
        <v>1</v>
      </c>
      <c r="H31" s="23" t="s">
        <v>13</v>
      </c>
      <c r="I31" s="24">
        <v>4</v>
      </c>
      <c r="J31" s="23">
        <v>1</v>
      </c>
      <c r="K31" s="23">
        <f>IF(Table9[[#This Row],[Clean Priority]]&lt;&gt;J30, 1, K30+1)</f>
        <v>29</v>
      </c>
      <c r="L31" s="24" t="str">
        <f>"Priority "&amp;Table9[[#This Row],[Clean Priority]]&amp;"/Position "&amp;Table9[[#This Row],[Position]]</f>
        <v>Priority 1/Position 29</v>
      </c>
    </row>
    <row r="32" spans="1:12" x14ac:dyDescent="0.25">
      <c r="A32" s="22">
        <v>96</v>
      </c>
      <c r="B32" s="23" t="s">
        <v>337</v>
      </c>
      <c r="C32" s="23" t="s">
        <v>42</v>
      </c>
      <c r="D32" s="23" t="s">
        <v>338</v>
      </c>
      <c r="E32" s="23" t="s">
        <v>43</v>
      </c>
      <c r="F32" s="25">
        <v>25000000</v>
      </c>
      <c r="G32" s="23">
        <v>2</v>
      </c>
      <c r="H32" s="23" t="s">
        <v>28</v>
      </c>
      <c r="I32" s="24">
        <v>5</v>
      </c>
      <c r="J32" s="23">
        <v>1</v>
      </c>
      <c r="K32" s="23">
        <f>IF(Table9[[#This Row],[Clean Priority]]&lt;&gt;J31, 1, K31+1)</f>
        <v>30</v>
      </c>
      <c r="L32" s="24" t="str">
        <f>"Priority "&amp;Table9[[#This Row],[Clean Priority]]&amp;"/Position "&amp;Table9[[#This Row],[Position]]</f>
        <v>Priority 1/Position 30</v>
      </c>
    </row>
    <row r="33" spans="1:12" x14ac:dyDescent="0.25">
      <c r="A33" s="22">
        <v>97</v>
      </c>
      <c r="B33" s="23" t="s">
        <v>395</v>
      </c>
      <c r="C33" s="23" t="s">
        <v>396</v>
      </c>
      <c r="D33" s="23" t="s">
        <v>397</v>
      </c>
      <c r="E33" s="23" t="s">
        <v>33</v>
      </c>
      <c r="F33" s="25">
        <v>20000000</v>
      </c>
      <c r="G33" s="23">
        <v>7</v>
      </c>
      <c r="H33" s="23" t="s">
        <v>28</v>
      </c>
      <c r="I33" s="24">
        <v>5</v>
      </c>
      <c r="J33" s="23">
        <v>1</v>
      </c>
      <c r="K33" s="23">
        <f>IF(Table9[[#This Row],[Clean Priority]]&lt;&gt;J32, 1, K32+1)</f>
        <v>31</v>
      </c>
      <c r="L33" s="24" t="str">
        <f>"Priority "&amp;Table9[[#This Row],[Clean Priority]]&amp;"/Position "&amp;Table9[[#This Row],[Position]]</f>
        <v>Priority 1/Position 31</v>
      </c>
    </row>
    <row r="34" spans="1:12" x14ac:dyDescent="0.25">
      <c r="A34" s="22">
        <v>100</v>
      </c>
      <c r="B34" s="23" t="s">
        <v>446</v>
      </c>
      <c r="C34" s="23" t="s">
        <v>37</v>
      </c>
      <c r="D34" s="23" t="s">
        <v>447</v>
      </c>
      <c r="E34" s="23" t="s">
        <v>38</v>
      </c>
      <c r="F34" s="25">
        <v>20000000</v>
      </c>
      <c r="G34" s="23">
        <v>8</v>
      </c>
      <c r="H34" s="23" t="s">
        <v>13</v>
      </c>
      <c r="I34" s="24">
        <v>5</v>
      </c>
      <c r="J34" s="23">
        <v>1</v>
      </c>
      <c r="K34" s="23">
        <f>IF(Table9[[#This Row],[Clean Priority]]&lt;&gt;J33, 1, K33+1)</f>
        <v>32</v>
      </c>
      <c r="L34" s="24" t="str">
        <f>"Priority "&amp;Table9[[#This Row],[Clean Priority]]&amp;"/Position "&amp;Table9[[#This Row],[Position]]</f>
        <v>Priority 1/Position 32</v>
      </c>
    </row>
    <row r="35" spans="1:12" x14ac:dyDescent="0.25">
      <c r="A35" s="22">
        <v>101</v>
      </c>
      <c r="B35" s="23" t="s">
        <v>459</v>
      </c>
      <c r="C35" s="23" t="s">
        <v>55</v>
      </c>
      <c r="D35" s="23" t="s">
        <v>460</v>
      </c>
      <c r="E35" s="23" t="s">
        <v>93</v>
      </c>
      <c r="F35" s="25">
        <v>11000000</v>
      </c>
      <c r="G35" s="23">
        <v>4</v>
      </c>
      <c r="H35" s="23" t="s">
        <v>13</v>
      </c>
      <c r="I35" s="24">
        <v>5</v>
      </c>
      <c r="J35" s="23">
        <v>1</v>
      </c>
      <c r="K35" s="23">
        <f>IF(Table9[[#This Row],[Clean Priority]]&lt;&gt;J34, 1, K34+1)</f>
        <v>33</v>
      </c>
      <c r="L35" s="24" t="str">
        <f>"Priority "&amp;Table9[[#This Row],[Clean Priority]]&amp;"/Position "&amp;Table9[[#This Row],[Position]]</f>
        <v>Priority 1/Position 33</v>
      </c>
    </row>
    <row r="36" spans="1:12" x14ac:dyDescent="0.25">
      <c r="A36" s="22">
        <v>103</v>
      </c>
      <c r="B36" s="23" t="s">
        <v>417</v>
      </c>
      <c r="C36" s="23" t="s">
        <v>405</v>
      </c>
      <c r="D36" s="23" t="s">
        <v>418</v>
      </c>
      <c r="E36" s="23" t="s">
        <v>29</v>
      </c>
      <c r="F36" s="25">
        <v>35000000</v>
      </c>
      <c r="G36" s="23">
        <v>3</v>
      </c>
      <c r="H36" s="23" t="s">
        <v>13</v>
      </c>
      <c r="I36" s="24">
        <v>4</v>
      </c>
      <c r="J36" s="23">
        <v>1</v>
      </c>
      <c r="K36" s="23">
        <f>IF(Table9[[#This Row],[Clean Priority]]&lt;&gt;J35, 1, K35+1)</f>
        <v>34</v>
      </c>
      <c r="L36" s="24" t="str">
        <f>"Priority "&amp;Table9[[#This Row],[Clean Priority]]&amp;"/Position "&amp;Table9[[#This Row],[Position]]</f>
        <v>Priority 1/Position 34</v>
      </c>
    </row>
    <row r="37" spans="1:12" x14ac:dyDescent="0.25">
      <c r="A37" s="22">
        <v>105</v>
      </c>
      <c r="B37" s="23" t="s">
        <v>311</v>
      </c>
      <c r="C37" s="23" t="s">
        <v>312</v>
      </c>
      <c r="D37" s="23" t="s">
        <v>313</v>
      </c>
      <c r="E37" s="23" t="s">
        <v>33</v>
      </c>
      <c r="F37" s="25">
        <v>5000000</v>
      </c>
      <c r="G37" s="23">
        <v>7</v>
      </c>
      <c r="H37" s="23" t="s">
        <v>13</v>
      </c>
      <c r="I37" s="24">
        <v>5</v>
      </c>
      <c r="J37" s="23">
        <v>1</v>
      </c>
      <c r="K37" s="23">
        <f>IF(Table9[[#This Row],[Clean Priority]]&lt;&gt;J36, 1, K36+1)</f>
        <v>35</v>
      </c>
      <c r="L37" s="24" t="str">
        <f>"Priority "&amp;Table9[[#This Row],[Clean Priority]]&amp;"/Position "&amp;Table9[[#This Row],[Position]]</f>
        <v>Priority 1/Position 35</v>
      </c>
    </row>
    <row r="38" spans="1:12" x14ac:dyDescent="0.25">
      <c r="A38" s="22">
        <v>106</v>
      </c>
      <c r="B38" s="23" t="s">
        <v>461</v>
      </c>
      <c r="C38" s="23" t="s">
        <v>462</v>
      </c>
      <c r="D38" s="23" t="s">
        <v>463</v>
      </c>
      <c r="E38" s="23" t="s">
        <v>80</v>
      </c>
      <c r="F38" s="25">
        <v>37000000</v>
      </c>
      <c r="G38" s="23">
        <v>3</v>
      </c>
      <c r="H38" s="23" t="s">
        <v>14</v>
      </c>
      <c r="I38" s="24">
        <v>4</v>
      </c>
      <c r="J38" s="23">
        <v>1</v>
      </c>
      <c r="K38" s="23">
        <f>IF(Table9[[#This Row],[Clean Priority]]&lt;&gt;J37, 1, K37+1)</f>
        <v>36</v>
      </c>
      <c r="L38" s="24" t="str">
        <f>"Priority "&amp;Table9[[#This Row],[Clean Priority]]&amp;"/Position "&amp;Table9[[#This Row],[Position]]</f>
        <v>Priority 1/Position 36</v>
      </c>
    </row>
    <row r="39" spans="1:12" x14ac:dyDescent="0.25">
      <c r="A39" s="22">
        <v>107</v>
      </c>
      <c r="B39" s="23" t="s">
        <v>498</v>
      </c>
      <c r="C39" s="23" t="s">
        <v>69</v>
      </c>
      <c r="D39" s="23" t="s">
        <v>499</v>
      </c>
      <c r="E39" s="23" t="s">
        <v>70</v>
      </c>
      <c r="F39" s="25">
        <v>6000000</v>
      </c>
      <c r="G39" s="23">
        <v>13</v>
      </c>
      <c r="H39" s="23" t="s">
        <v>28</v>
      </c>
      <c r="I39" s="24">
        <v>4</v>
      </c>
      <c r="J39" s="23">
        <v>1</v>
      </c>
      <c r="K39" s="23">
        <f>IF(Table9[[#This Row],[Clean Priority]]&lt;&gt;J38, 1, K38+1)</f>
        <v>37</v>
      </c>
      <c r="L39" s="24" t="str">
        <f>"Priority "&amp;Table9[[#This Row],[Clean Priority]]&amp;"/Position "&amp;Table9[[#This Row],[Position]]</f>
        <v>Priority 1/Position 37</v>
      </c>
    </row>
    <row r="40" spans="1:12" x14ac:dyDescent="0.25">
      <c r="A40" s="22">
        <v>109</v>
      </c>
      <c r="B40" s="23" t="s">
        <v>307</v>
      </c>
      <c r="C40" s="23" t="s">
        <v>64</v>
      </c>
      <c r="D40" s="23" t="s">
        <v>308</v>
      </c>
      <c r="E40" s="23" t="s">
        <v>25</v>
      </c>
      <c r="F40" s="25">
        <v>40000000</v>
      </c>
      <c r="G40" s="23">
        <v>3</v>
      </c>
      <c r="H40" s="23" t="s">
        <v>28</v>
      </c>
      <c r="I40" s="24">
        <v>4</v>
      </c>
      <c r="J40" s="23">
        <v>1</v>
      </c>
      <c r="K40" s="23">
        <f>IF(Table9[[#This Row],[Clean Priority]]&lt;&gt;J39, 1, K39+1)</f>
        <v>38</v>
      </c>
      <c r="L40" s="24" t="str">
        <f>"Priority "&amp;Table9[[#This Row],[Clean Priority]]&amp;"/Position "&amp;Table9[[#This Row],[Position]]</f>
        <v>Priority 1/Position 38</v>
      </c>
    </row>
    <row r="41" spans="1:12" x14ac:dyDescent="0.25">
      <c r="A41" s="22">
        <v>112</v>
      </c>
      <c r="B41" s="23" t="s">
        <v>399</v>
      </c>
      <c r="C41" s="23" t="s">
        <v>396</v>
      </c>
      <c r="D41" s="23" t="s">
        <v>60</v>
      </c>
      <c r="E41" s="23" t="s">
        <v>33</v>
      </c>
      <c r="F41" s="25">
        <v>30000000</v>
      </c>
      <c r="G41" s="23">
        <v>7</v>
      </c>
      <c r="H41" s="23" t="s">
        <v>28</v>
      </c>
      <c r="I41" s="24">
        <v>5</v>
      </c>
      <c r="J41" s="23">
        <v>1</v>
      </c>
      <c r="K41" s="23">
        <f>IF(Table9[[#This Row],[Clean Priority]]&lt;&gt;J40, 1, K40+1)</f>
        <v>39</v>
      </c>
      <c r="L41" s="24" t="str">
        <f>"Priority "&amp;Table9[[#This Row],[Clean Priority]]&amp;"/Position "&amp;Table9[[#This Row],[Position]]</f>
        <v>Priority 1/Position 39</v>
      </c>
    </row>
    <row r="42" spans="1:12" x14ac:dyDescent="0.25">
      <c r="A42" s="22">
        <v>113</v>
      </c>
      <c r="B42" s="23" t="s">
        <v>369</v>
      </c>
      <c r="C42" s="23" t="s">
        <v>32</v>
      </c>
      <c r="D42" s="23" t="s">
        <v>370</v>
      </c>
      <c r="E42" s="23" t="s">
        <v>33</v>
      </c>
      <c r="F42" s="25">
        <v>44000000</v>
      </c>
      <c r="G42" s="23">
        <v>7</v>
      </c>
      <c r="H42" s="23" t="s">
        <v>13</v>
      </c>
      <c r="I42" s="24">
        <v>4</v>
      </c>
      <c r="J42" s="23">
        <v>1</v>
      </c>
      <c r="K42" s="23">
        <f>IF(Table9[[#This Row],[Clean Priority]]&lt;&gt;J41, 1, K41+1)</f>
        <v>40</v>
      </c>
      <c r="L42" s="24" t="str">
        <f>"Priority "&amp;Table9[[#This Row],[Clean Priority]]&amp;"/Position "&amp;Table9[[#This Row],[Position]]</f>
        <v>Priority 1/Position 40</v>
      </c>
    </row>
    <row r="43" spans="1:12" x14ac:dyDescent="0.25">
      <c r="A43" s="22">
        <v>114</v>
      </c>
      <c r="B43" s="23" t="s">
        <v>496</v>
      </c>
      <c r="C43" s="23" t="s">
        <v>63</v>
      </c>
      <c r="D43" s="23" t="s">
        <v>497</v>
      </c>
      <c r="E43" s="23" t="s">
        <v>53</v>
      </c>
      <c r="F43" s="25">
        <v>40000000</v>
      </c>
      <c r="G43" s="23">
        <v>3</v>
      </c>
      <c r="H43" s="23" t="s">
        <v>28</v>
      </c>
      <c r="I43" s="24">
        <v>4</v>
      </c>
      <c r="J43" s="23">
        <v>1</v>
      </c>
      <c r="K43" s="23">
        <f>IF(Table9[[#This Row],[Clean Priority]]&lt;&gt;J42, 1, K42+1)</f>
        <v>41</v>
      </c>
      <c r="L43" s="24" t="str">
        <f>"Priority "&amp;Table9[[#This Row],[Clean Priority]]&amp;"/Position "&amp;Table9[[#This Row],[Position]]</f>
        <v>Priority 1/Position 41</v>
      </c>
    </row>
    <row r="44" spans="1:12" x14ac:dyDescent="0.25">
      <c r="A44" s="22">
        <v>118</v>
      </c>
      <c r="B44" s="23" t="s">
        <v>382</v>
      </c>
      <c r="C44" s="23" t="s">
        <v>87</v>
      </c>
      <c r="D44" s="23" t="s">
        <v>56</v>
      </c>
      <c r="E44" s="23" t="s">
        <v>33</v>
      </c>
      <c r="F44" s="25">
        <v>45000000</v>
      </c>
      <c r="G44" s="23">
        <v>7</v>
      </c>
      <c r="H44" s="23" t="s">
        <v>28</v>
      </c>
      <c r="I44" s="24">
        <v>4</v>
      </c>
      <c r="J44" s="23">
        <v>1</v>
      </c>
      <c r="K44" s="23">
        <f>IF(Table9[[#This Row],[Clean Priority]]&lt;&gt;J43, 1, K43+1)</f>
        <v>42</v>
      </c>
      <c r="L44" s="24" t="str">
        <f>"Priority "&amp;Table9[[#This Row],[Clean Priority]]&amp;"/Position "&amp;Table9[[#This Row],[Position]]</f>
        <v>Priority 1/Position 42</v>
      </c>
    </row>
    <row r="45" spans="1:12" x14ac:dyDescent="0.25">
      <c r="A45" s="22">
        <v>120</v>
      </c>
      <c r="B45" s="23" t="s">
        <v>297</v>
      </c>
      <c r="C45" s="23" t="s">
        <v>91</v>
      </c>
      <c r="D45" s="23" t="s">
        <v>298</v>
      </c>
      <c r="E45" s="23" t="s">
        <v>59</v>
      </c>
      <c r="F45" s="25">
        <v>29000000</v>
      </c>
      <c r="G45" s="23">
        <v>1</v>
      </c>
      <c r="H45" s="23" t="s">
        <v>28</v>
      </c>
      <c r="I45" s="24">
        <v>4</v>
      </c>
      <c r="J45" s="23">
        <v>1</v>
      </c>
      <c r="K45" s="23">
        <f>IF(Table9[[#This Row],[Clean Priority]]&lt;&gt;J44, 1, K44+1)</f>
        <v>43</v>
      </c>
      <c r="L45" s="24" t="str">
        <f>"Priority "&amp;Table9[[#This Row],[Clean Priority]]&amp;"/Position "&amp;Table9[[#This Row],[Position]]</f>
        <v>Priority 1/Position 43</v>
      </c>
    </row>
    <row r="46" spans="1:12" x14ac:dyDescent="0.25">
      <c r="A46" s="22">
        <v>2</v>
      </c>
      <c r="B46" s="23" t="s">
        <v>379</v>
      </c>
      <c r="C46" s="23" t="s">
        <v>87</v>
      </c>
      <c r="D46" s="23" t="s">
        <v>380</v>
      </c>
      <c r="E46" s="23" t="s">
        <v>381</v>
      </c>
      <c r="F46" s="25">
        <v>60000000</v>
      </c>
      <c r="G46" s="23">
        <v>7</v>
      </c>
      <c r="H46" s="23" t="s">
        <v>232</v>
      </c>
      <c r="I46" s="24">
        <v>4</v>
      </c>
      <c r="J46" s="23">
        <v>2</v>
      </c>
      <c r="K46" s="23">
        <f>IF(Table9[[#This Row],[Clean Priority]]&lt;&gt;J45, 1, K45+1)</f>
        <v>1</v>
      </c>
      <c r="L46" s="24" t="str">
        <f>"Priority "&amp;Table9[[#This Row],[Clean Priority]]&amp;"/Position "&amp;Table9[[#This Row],[Position]]</f>
        <v>Priority 2/Position 1</v>
      </c>
    </row>
    <row r="47" spans="1:12" x14ac:dyDescent="0.25">
      <c r="A47" s="22">
        <v>6</v>
      </c>
      <c r="B47" s="23" t="s">
        <v>367</v>
      </c>
      <c r="C47" s="23" t="s">
        <v>64</v>
      </c>
      <c r="D47" s="23" t="s">
        <v>368</v>
      </c>
      <c r="E47" s="23" t="s">
        <v>25</v>
      </c>
      <c r="F47" s="25">
        <v>35000000</v>
      </c>
      <c r="G47" s="23">
        <v>3</v>
      </c>
      <c r="H47" s="23" t="s">
        <v>232</v>
      </c>
      <c r="I47" s="24">
        <v>4</v>
      </c>
      <c r="J47" s="23">
        <v>2</v>
      </c>
      <c r="K47" s="23">
        <f>IF(Table9[[#This Row],[Clean Priority]]&lt;&gt;J46, 1, K46+1)</f>
        <v>2</v>
      </c>
      <c r="L47" s="24" t="str">
        <f>"Priority "&amp;Table9[[#This Row],[Clean Priority]]&amp;"/Position "&amp;Table9[[#This Row],[Position]]</f>
        <v>Priority 2/Position 2</v>
      </c>
    </row>
    <row r="48" spans="1:12" x14ac:dyDescent="0.25">
      <c r="A48" s="22">
        <v>7</v>
      </c>
      <c r="B48" s="23" t="s">
        <v>294</v>
      </c>
      <c r="C48" s="23" t="s">
        <v>292</v>
      </c>
      <c r="D48" s="23" t="s">
        <v>295</v>
      </c>
      <c r="E48" s="23" t="s">
        <v>296</v>
      </c>
      <c r="F48" s="25">
        <v>35000000</v>
      </c>
      <c r="G48" s="23">
        <v>6</v>
      </c>
      <c r="H48" s="23" t="s">
        <v>232</v>
      </c>
      <c r="I48" s="24">
        <v>4</v>
      </c>
      <c r="J48" s="23">
        <v>2</v>
      </c>
      <c r="K48" s="23">
        <f>IF(Table9[[#This Row],[Clean Priority]]&lt;&gt;J47, 1, K47+1)</f>
        <v>3</v>
      </c>
      <c r="L48" s="24" t="str">
        <f>"Priority "&amp;Table9[[#This Row],[Clean Priority]]&amp;"/Position "&amp;Table9[[#This Row],[Position]]</f>
        <v>Priority 2/Position 3</v>
      </c>
    </row>
    <row r="49" spans="1:12" x14ac:dyDescent="0.25">
      <c r="A49" s="22">
        <v>8</v>
      </c>
      <c r="B49" s="23" t="s">
        <v>471</v>
      </c>
      <c r="C49" s="23" t="s">
        <v>55</v>
      </c>
      <c r="D49" s="23" t="s">
        <v>472</v>
      </c>
      <c r="E49" s="23" t="s">
        <v>58</v>
      </c>
      <c r="F49" s="25">
        <v>20000000</v>
      </c>
      <c r="G49" s="23">
        <v>9</v>
      </c>
      <c r="H49" s="23" t="s">
        <v>251</v>
      </c>
      <c r="I49" s="24">
        <v>5</v>
      </c>
      <c r="J49" s="23">
        <v>2</v>
      </c>
      <c r="K49" s="23">
        <f>IF(Table9[[#This Row],[Clean Priority]]&lt;&gt;J48, 1, K48+1)</f>
        <v>4</v>
      </c>
      <c r="L49" s="24" t="str">
        <f>"Priority "&amp;Table9[[#This Row],[Clean Priority]]&amp;"/Position "&amp;Table9[[#This Row],[Position]]</f>
        <v>Priority 2/Position 4</v>
      </c>
    </row>
    <row r="50" spans="1:12" x14ac:dyDescent="0.25">
      <c r="A50" s="22">
        <v>9</v>
      </c>
      <c r="B50" s="23" t="s">
        <v>421</v>
      </c>
      <c r="C50" s="23" t="s">
        <v>422</v>
      </c>
      <c r="D50" s="23" t="s">
        <v>423</v>
      </c>
      <c r="E50" s="23" t="s">
        <v>27</v>
      </c>
      <c r="F50" s="25">
        <v>50000000</v>
      </c>
      <c r="G50" s="23">
        <v>6</v>
      </c>
      <c r="H50" s="23" t="s">
        <v>232</v>
      </c>
      <c r="I50" s="24">
        <v>5</v>
      </c>
      <c r="J50" s="23">
        <v>2</v>
      </c>
      <c r="K50" s="23">
        <f>IF(Table9[[#This Row],[Clean Priority]]&lt;&gt;J49, 1, K49+1)</f>
        <v>5</v>
      </c>
      <c r="L50" s="24" t="str">
        <f>"Priority "&amp;Table9[[#This Row],[Clean Priority]]&amp;"/Position "&amp;Table9[[#This Row],[Position]]</f>
        <v>Priority 2/Position 5</v>
      </c>
    </row>
    <row r="51" spans="1:12" x14ac:dyDescent="0.25">
      <c r="A51" s="22">
        <v>10</v>
      </c>
      <c r="B51" s="23" t="s">
        <v>335</v>
      </c>
      <c r="C51" s="23" t="s">
        <v>78</v>
      </c>
      <c r="D51" s="23" t="s">
        <v>79</v>
      </c>
      <c r="E51" s="23" t="s">
        <v>336</v>
      </c>
      <c r="F51" s="25">
        <v>52000000</v>
      </c>
      <c r="G51" s="23">
        <v>3</v>
      </c>
      <c r="H51" s="23" t="s">
        <v>232</v>
      </c>
      <c r="I51" s="24">
        <v>5</v>
      </c>
      <c r="J51" s="23">
        <v>2</v>
      </c>
      <c r="K51" s="23">
        <f>IF(Table9[[#This Row],[Clean Priority]]&lt;&gt;J50, 1, K50+1)</f>
        <v>6</v>
      </c>
      <c r="L51" s="24" t="str">
        <f>"Priority "&amp;Table9[[#This Row],[Clean Priority]]&amp;"/Position "&amp;Table9[[#This Row],[Position]]</f>
        <v>Priority 2/Position 6</v>
      </c>
    </row>
    <row r="52" spans="1:12" x14ac:dyDescent="0.25">
      <c r="A52" s="22">
        <v>12</v>
      </c>
      <c r="B52" s="23" t="s">
        <v>359</v>
      </c>
      <c r="C52" s="23" t="s">
        <v>32</v>
      </c>
      <c r="D52" s="23" t="s">
        <v>360</v>
      </c>
      <c r="E52" s="23" t="s">
        <v>33</v>
      </c>
      <c r="F52" s="25">
        <v>40000000</v>
      </c>
      <c r="G52" s="23">
        <v>7</v>
      </c>
      <c r="H52" s="23" t="s">
        <v>232</v>
      </c>
      <c r="I52" s="24">
        <v>4</v>
      </c>
      <c r="J52" s="23">
        <v>2</v>
      </c>
      <c r="K52" s="23">
        <f>IF(Table9[[#This Row],[Clean Priority]]&lt;&gt;J51, 1, K51+1)</f>
        <v>7</v>
      </c>
      <c r="L52" s="24" t="str">
        <f>"Priority "&amp;Table9[[#This Row],[Clean Priority]]&amp;"/Position "&amp;Table9[[#This Row],[Position]]</f>
        <v>Priority 2/Position 7</v>
      </c>
    </row>
    <row r="53" spans="1:12" x14ac:dyDescent="0.25">
      <c r="A53" s="22">
        <v>13</v>
      </c>
      <c r="B53" s="23" t="s">
        <v>267</v>
      </c>
      <c r="C53" s="23" t="s">
        <v>35</v>
      </c>
      <c r="D53" s="23" t="s">
        <v>268</v>
      </c>
      <c r="E53" s="23" t="s">
        <v>48</v>
      </c>
      <c r="F53" s="25">
        <v>34000000</v>
      </c>
      <c r="G53" s="23">
        <v>6</v>
      </c>
      <c r="H53" s="23" t="s">
        <v>232</v>
      </c>
      <c r="I53" s="24">
        <v>5</v>
      </c>
      <c r="J53" s="23">
        <v>2</v>
      </c>
      <c r="K53" s="23">
        <f>IF(Table9[[#This Row],[Clean Priority]]&lt;&gt;J52, 1, K52+1)</f>
        <v>8</v>
      </c>
      <c r="L53" s="24" t="str">
        <f>"Priority "&amp;Table9[[#This Row],[Clean Priority]]&amp;"/Position "&amp;Table9[[#This Row],[Position]]</f>
        <v>Priority 2/Position 8</v>
      </c>
    </row>
    <row r="54" spans="1:12" x14ac:dyDescent="0.25">
      <c r="A54" s="22">
        <v>15</v>
      </c>
      <c r="B54" s="23" t="s">
        <v>469</v>
      </c>
      <c r="C54" s="23" t="s">
        <v>462</v>
      </c>
      <c r="D54" s="23" t="s">
        <v>470</v>
      </c>
      <c r="E54" s="23" t="s">
        <v>80</v>
      </c>
      <c r="F54" s="25">
        <v>37000000</v>
      </c>
      <c r="G54" s="23">
        <v>3</v>
      </c>
      <c r="H54" s="23" t="s">
        <v>232</v>
      </c>
      <c r="I54" s="24">
        <v>4</v>
      </c>
      <c r="J54" s="23">
        <v>2</v>
      </c>
      <c r="K54" s="23">
        <f>IF(Table9[[#This Row],[Clean Priority]]&lt;&gt;J53, 1, K53+1)</f>
        <v>9</v>
      </c>
      <c r="L54" s="24" t="str">
        <f>"Priority "&amp;Table9[[#This Row],[Clean Priority]]&amp;"/Position "&amp;Table9[[#This Row],[Position]]</f>
        <v>Priority 2/Position 9</v>
      </c>
    </row>
    <row r="55" spans="1:12" x14ac:dyDescent="0.25">
      <c r="A55" s="22">
        <v>16</v>
      </c>
      <c r="B55" s="23" t="s">
        <v>277</v>
      </c>
      <c r="C55" s="23" t="s">
        <v>37</v>
      </c>
      <c r="D55" s="23" t="s">
        <v>278</v>
      </c>
      <c r="E55" s="23" t="s">
        <v>38</v>
      </c>
      <c r="F55" s="25">
        <v>5000000</v>
      </c>
      <c r="G55" s="23">
        <v>8</v>
      </c>
      <c r="H55" s="23" t="s">
        <v>251</v>
      </c>
      <c r="I55" s="24">
        <v>5</v>
      </c>
      <c r="J55" s="23">
        <v>2</v>
      </c>
      <c r="K55" s="23">
        <f>IF(Table9[[#This Row],[Clean Priority]]&lt;&gt;J54, 1, K54+1)</f>
        <v>10</v>
      </c>
      <c r="L55" s="24" t="str">
        <f>"Priority "&amp;Table9[[#This Row],[Clean Priority]]&amp;"/Position "&amp;Table9[[#This Row],[Position]]</f>
        <v>Priority 2/Position 10</v>
      </c>
    </row>
    <row r="56" spans="1:12" x14ac:dyDescent="0.25">
      <c r="A56" s="22">
        <v>20</v>
      </c>
      <c r="B56" s="23" t="s">
        <v>424</v>
      </c>
      <c r="C56" s="23" t="s">
        <v>405</v>
      </c>
      <c r="D56" s="23" t="s">
        <v>425</v>
      </c>
      <c r="E56" s="23" t="s">
        <v>29</v>
      </c>
      <c r="F56" s="25">
        <v>25000000</v>
      </c>
      <c r="G56" s="23">
        <v>3</v>
      </c>
      <c r="H56" s="23" t="s">
        <v>232</v>
      </c>
      <c r="I56" s="24">
        <v>4</v>
      </c>
      <c r="J56" s="23">
        <v>2</v>
      </c>
      <c r="K56" s="23">
        <f>IF(Table9[[#This Row],[Clean Priority]]&lt;&gt;J55, 1, K55+1)</f>
        <v>11</v>
      </c>
      <c r="L56" s="24" t="str">
        <f>"Priority "&amp;Table9[[#This Row],[Clean Priority]]&amp;"/Position "&amp;Table9[[#This Row],[Position]]</f>
        <v>Priority 2/Position 11</v>
      </c>
    </row>
    <row r="57" spans="1:12" x14ac:dyDescent="0.25">
      <c r="A57" s="22">
        <v>21</v>
      </c>
      <c r="B57" s="23" t="s">
        <v>260</v>
      </c>
      <c r="C57" s="23" t="s">
        <v>55</v>
      </c>
      <c r="D57" s="23" t="s">
        <v>261</v>
      </c>
      <c r="E57" s="23" t="s">
        <v>33</v>
      </c>
      <c r="F57" s="25">
        <v>14500000</v>
      </c>
      <c r="G57" s="23">
        <v>7</v>
      </c>
      <c r="H57" s="23" t="s">
        <v>232</v>
      </c>
      <c r="I57" s="24">
        <v>5</v>
      </c>
      <c r="J57" s="23">
        <v>2</v>
      </c>
      <c r="K57" s="23">
        <f>IF(Table9[[#This Row],[Clean Priority]]&lt;&gt;J56, 1, K56+1)</f>
        <v>12</v>
      </c>
      <c r="L57" s="24" t="str">
        <f>"Priority "&amp;Table9[[#This Row],[Clean Priority]]&amp;"/Position "&amp;Table9[[#This Row],[Position]]</f>
        <v>Priority 2/Position 12</v>
      </c>
    </row>
    <row r="58" spans="1:12" x14ac:dyDescent="0.25">
      <c r="A58" s="22">
        <v>22</v>
      </c>
      <c r="B58" s="23" t="s">
        <v>483</v>
      </c>
      <c r="C58" s="23" t="s">
        <v>484</v>
      </c>
      <c r="D58" s="23" t="s">
        <v>485</v>
      </c>
      <c r="E58" s="23" t="s">
        <v>67</v>
      </c>
      <c r="F58" s="25">
        <v>43000000</v>
      </c>
      <c r="G58" s="23">
        <v>10</v>
      </c>
      <c r="H58" s="23" t="s">
        <v>251</v>
      </c>
      <c r="I58" s="24">
        <v>5</v>
      </c>
      <c r="J58" s="23">
        <v>2</v>
      </c>
      <c r="K58" s="23">
        <f>IF(Table9[[#This Row],[Clean Priority]]&lt;&gt;J57, 1, K57+1)</f>
        <v>13</v>
      </c>
      <c r="L58" s="24" t="str">
        <f>"Priority "&amp;Table9[[#This Row],[Clean Priority]]&amp;"/Position "&amp;Table9[[#This Row],[Position]]</f>
        <v>Priority 2/Position 13</v>
      </c>
    </row>
    <row r="59" spans="1:12" x14ac:dyDescent="0.25">
      <c r="A59" s="22">
        <v>23</v>
      </c>
      <c r="B59" s="23" t="s">
        <v>333</v>
      </c>
      <c r="C59" s="23" t="s">
        <v>47</v>
      </c>
      <c r="D59" s="23" t="s">
        <v>334</v>
      </c>
      <c r="E59" s="23" t="s">
        <v>52</v>
      </c>
      <c r="F59" s="25">
        <v>43000000</v>
      </c>
      <c r="G59" s="23">
        <v>9</v>
      </c>
      <c r="H59" s="23" t="s">
        <v>251</v>
      </c>
      <c r="I59" s="24">
        <v>5</v>
      </c>
      <c r="J59" s="23">
        <v>2</v>
      </c>
      <c r="K59" s="23">
        <f>IF(Table9[[#This Row],[Clean Priority]]&lt;&gt;J58, 1, K58+1)</f>
        <v>14</v>
      </c>
      <c r="L59" s="24" t="str">
        <f>"Priority "&amp;Table9[[#This Row],[Clean Priority]]&amp;"/Position "&amp;Table9[[#This Row],[Position]]</f>
        <v>Priority 2/Position 14</v>
      </c>
    </row>
    <row r="60" spans="1:12" x14ac:dyDescent="0.25">
      <c r="A60" s="22">
        <v>27</v>
      </c>
      <c r="B60" s="23" t="s">
        <v>505</v>
      </c>
      <c r="C60" s="23" t="s">
        <v>26</v>
      </c>
      <c r="D60" s="23" t="s">
        <v>506</v>
      </c>
      <c r="E60" s="23" t="s">
        <v>27</v>
      </c>
      <c r="F60" s="25">
        <v>40000000</v>
      </c>
      <c r="G60" s="23">
        <v>6</v>
      </c>
      <c r="H60" s="23" t="s">
        <v>232</v>
      </c>
      <c r="I60" s="24">
        <v>4</v>
      </c>
      <c r="J60" s="23">
        <v>2</v>
      </c>
      <c r="K60" s="23">
        <f>IF(Table9[[#This Row],[Clean Priority]]&lt;&gt;J59, 1, K59+1)</f>
        <v>15</v>
      </c>
      <c r="L60" s="24" t="str">
        <f>"Priority "&amp;Table9[[#This Row],[Clean Priority]]&amp;"/Position "&amp;Table9[[#This Row],[Position]]</f>
        <v>Priority 2/Position 15</v>
      </c>
    </row>
    <row r="61" spans="1:12" x14ac:dyDescent="0.25">
      <c r="A61" s="22">
        <v>28</v>
      </c>
      <c r="B61" s="23" t="s">
        <v>247</v>
      </c>
      <c r="C61" s="23" t="s">
        <v>46</v>
      </c>
      <c r="D61" s="23" t="s">
        <v>248</v>
      </c>
      <c r="E61" s="23" t="s">
        <v>61</v>
      </c>
      <c r="F61" s="25">
        <v>30000000</v>
      </c>
      <c r="G61" s="23">
        <v>3</v>
      </c>
      <c r="H61" s="23" t="s">
        <v>232</v>
      </c>
      <c r="I61" s="24">
        <v>4</v>
      </c>
      <c r="J61" s="23">
        <v>2</v>
      </c>
      <c r="K61" s="23">
        <f>IF(Table9[[#This Row],[Clean Priority]]&lt;&gt;J60, 1, K60+1)</f>
        <v>16</v>
      </c>
      <c r="L61" s="24" t="str">
        <f>"Priority "&amp;Table9[[#This Row],[Clean Priority]]&amp;"/Position "&amp;Table9[[#This Row],[Position]]</f>
        <v>Priority 2/Position 16</v>
      </c>
    </row>
    <row r="62" spans="1:12" x14ac:dyDescent="0.25">
      <c r="A62" s="22">
        <v>29</v>
      </c>
      <c r="B62" s="23" t="s">
        <v>317</v>
      </c>
      <c r="C62" s="23" t="s">
        <v>47</v>
      </c>
      <c r="D62" s="23" t="s">
        <v>318</v>
      </c>
      <c r="E62" s="23" t="s">
        <v>52</v>
      </c>
      <c r="F62" s="25">
        <v>45000000</v>
      </c>
      <c r="G62" s="23">
        <v>9</v>
      </c>
      <c r="H62" s="23" t="s">
        <v>251</v>
      </c>
      <c r="I62" s="24">
        <v>5</v>
      </c>
      <c r="J62" s="23">
        <v>2</v>
      </c>
      <c r="K62" s="23">
        <f>IF(Table9[[#This Row],[Clean Priority]]&lt;&gt;J61, 1, K61+1)</f>
        <v>17</v>
      </c>
      <c r="L62" s="24" t="str">
        <f>"Priority "&amp;Table9[[#This Row],[Clean Priority]]&amp;"/Position "&amp;Table9[[#This Row],[Position]]</f>
        <v>Priority 2/Position 17</v>
      </c>
    </row>
    <row r="63" spans="1:12" x14ac:dyDescent="0.25">
      <c r="A63" s="22">
        <v>30</v>
      </c>
      <c r="B63" s="23" t="s">
        <v>241</v>
      </c>
      <c r="C63" s="26" t="s">
        <v>26</v>
      </c>
      <c r="D63" s="23" t="s">
        <v>242</v>
      </c>
      <c r="E63" s="23" t="s">
        <v>27</v>
      </c>
      <c r="F63" s="25">
        <v>12000000</v>
      </c>
      <c r="G63" s="23">
        <v>6</v>
      </c>
      <c r="H63" s="23" t="s">
        <v>232</v>
      </c>
      <c r="I63" s="24">
        <v>4</v>
      </c>
      <c r="J63" s="23">
        <v>2</v>
      </c>
      <c r="K63" s="23">
        <f>IF(Table9[[#This Row],[Clean Priority]]&lt;&gt;J62, 1, K62+1)</f>
        <v>18</v>
      </c>
      <c r="L63" s="24" t="str">
        <f>"Priority "&amp;Table9[[#This Row],[Clean Priority]]&amp;"/Position "&amp;Table9[[#This Row],[Position]]</f>
        <v>Priority 2/Position 18</v>
      </c>
    </row>
    <row r="64" spans="1:12" x14ac:dyDescent="0.25">
      <c r="A64" s="22">
        <v>32</v>
      </c>
      <c r="B64" s="23" t="s">
        <v>511</v>
      </c>
      <c r="C64" s="23" t="s">
        <v>36</v>
      </c>
      <c r="D64" s="23" t="s">
        <v>512</v>
      </c>
      <c r="E64" s="23" t="s">
        <v>52</v>
      </c>
      <c r="F64" s="25">
        <v>25000000</v>
      </c>
      <c r="G64" s="23">
        <v>9</v>
      </c>
      <c r="H64" s="23" t="s">
        <v>251</v>
      </c>
      <c r="I64" s="24">
        <v>5</v>
      </c>
      <c r="J64" s="23">
        <v>2</v>
      </c>
      <c r="K64" s="23">
        <f>IF(Table9[[#This Row],[Clean Priority]]&lt;&gt;J63, 1, K63+1)</f>
        <v>19</v>
      </c>
      <c r="L64" s="24" t="str">
        <f>"Priority "&amp;Table9[[#This Row],[Clean Priority]]&amp;"/Position "&amp;Table9[[#This Row],[Position]]</f>
        <v>Priority 2/Position 19</v>
      </c>
    </row>
    <row r="65" spans="1:12" x14ac:dyDescent="0.25">
      <c r="A65" s="22">
        <v>33</v>
      </c>
      <c r="B65" s="23" t="s">
        <v>288</v>
      </c>
      <c r="C65" s="23" t="s">
        <v>30</v>
      </c>
      <c r="D65" s="23" t="s">
        <v>289</v>
      </c>
      <c r="E65" s="23" t="s">
        <v>290</v>
      </c>
      <c r="F65" s="25">
        <v>50000000</v>
      </c>
      <c r="G65" s="23">
        <v>7</v>
      </c>
      <c r="H65" s="23" t="s">
        <v>232</v>
      </c>
      <c r="I65" s="24">
        <v>4</v>
      </c>
      <c r="J65" s="23">
        <v>2</v>
      </c>
      <c r="K65" s="23">
        <f>IF(Table9[[#This Row],[Clean Priority]]&lt;&gt;J64, 1, K64+1)</f>
        <v>20</v>
      </c>
      <c r="L65" s="24" t="str">
        <f>"Priority "&amp;Table9[[#This Row],[Clean Priority]]&amp;"/Position "&amp;Table9[[#This Row],[Position]]</f>
        <v>Priority 2/Position 20</v>
      </c>
    </row>
    <row r="66" spans="1:12" x14ac:dyDescent="0.25">
      <c r="A66" s="22">
        <v>35</v>
      </c>
      <c r="B66" s="23" t="s">
        <v>273</v>
      </c>
      <c r="C66" s="23" t="s">
        <v>26</v>
      </c>
      <c r="D66" s="23" t="s">
        <v>274</v>
      </c>
      <c r="E66" s="23" t="s">
        <v>27</v>
      </c>
      <c r="F66" s="25">
        <v>38000000</v>
      </c>
      <c r="G66" s="23">
        <v>6</v>
      </c>
      <c r="H66" s="23" t="s">
        <v>232</v>
      </c>
      <c r="I66" s="24">
        <v>4</v>
      </c>
      <c r="J66" s="23">
        <v>2</v>
      </c>
      <c r="K66" s="23">
        <f>IF(Table9[[#This Row],[Clean Priority]]&lt;&gt;J65, 1, K65+1)</f>
        <v>21</v>
      </c>
      <c r="L66" s="24" t="str">
        <f>"Priority "&amp;Table9[[#This Row],[Clean Priority]]&amp;"/Position "&amp;Table9[[#This Row],[Position]]</f>
        <v>Priority 2/Position 21</v>
      </c>
    </row>
    <row r="67" spans="1:12" x14ac:dyDescent="0.25">
      <c r="A67" s="22">
        <v>37</v>
      </c>
      <c r="B67" s="23" t="s">
        <v>387</v>
      </c>
      <c r="C67" s="23" t="s">
        <v>47</v>
      </c>
      <c r="D67" s="23" t="s">
        <v>388</v>
      </c>
      <c r="E67" s="23" t="s">
        <v>52</v>
      </c>
      <c r="F67" s="25">
        <v>30000000</v>
      </c>
      <c r="G67" s="23">
        <v>9</v>
      </c>
      <c r="H67" s="23" t="s">
        <v>251</v>
      </c>
      <c r="I67" s="24">
        <v>5</v>
      </c>
      <c r="J67" s="23">
        <v>2</v>
      </c>
      <c r="K67" s="23">
        <f>IF(Table9[[#This Row],[Clean Priority]]&lt;&gt;J66, 1, K66+1)</f>
        <v>22</v>
      </c>
      <c r="L67" s="24" t="str">
        <f>"Priority "&amp;Table9[[#This Row],[Clean Priority]]&amp;"/Position "&amp;Table9[[#This Row],[Position]]</f>
        <v>Priority 2/Position 22</v>
      </c>
    </row>
    <row r="68" spans="1:12" x14ac:dyDescent="0.25">
      <c r="A68" s="22">
        <v>40</v>
      </c>
      <c r="B68" s="23" t="s">
        <v>321</v>
      </c>
      <c r="C68" s="23" t="s">
        <v>47</v>
      </c>
      <c r="D68" s="23" t="s">
        <v>322</v>
      </c>
      <c r="E68" s="23" t="s">
        <v>52</v>
      </c>
      <c r="F68" s="25">
        <v>50000000</v>
      </c>
      <c r="G68" s="23">
        <v>9</v>
      </c>
      <c r="H68" s="23" t="s">
        <v>251</v>
      </c>
      <c r="I68" s="24">
        <v>5</v>
      </c>
      <c r="J68" s="23">
        <v>2</v>
      </c>
      <c r="K68" s="23">
        <f>IF(Table9[[#This Row],[Clean Priority]]&lt;&gt;J67, 1, K67+1)</f>
        <v>23</v>
      </c>
      <c r="L68" s="24" t="str">
        <f>"Priority "&amp;Table9[[#This Row],[Clean Priority]]&amp;"/Position "&amp;Table9[[#This Row],[Position]]</f>
        <v>Priority 2/Position 23</v>
      </c>
    </row>
    <row r="69" spans="1:12" x14ac:dyDescent="0.25">
      <c r="A69" s="3">
        <v>41</v>
      </c>
      <c r="B69" s="1" t="s">
        <v>235</v>
      </c>
      <c r="C69" s="1" t="s">
        <v>23</v>
      </c>
      <c r="D69" s="1" t="s">
        <v>24</v>
      </c>
      <c r="E69" s="1" t="s">
        <v>237</v>
      </c>
      <c r="F69" s="2">
        <v>27000000</v>
      </c>
      <c r="G69" s="1">
        <v>3</v>
      </c>
      <c r="H69" s="1" t="s">
        <v>232</v>
      </c>
      <c r="I69" s="4">
        <v>4</v>
      </c>
      <c r="J69" s="1">
        <v>2</v>
      </c>
      <c r="K69" s="1">
        <f>IF(Table9[[#This Row],[Clean Priority]]&lt;&gt;J68, 1, K68+1)</f>
        <v>24</v>
      </c>
      <c r="L69" s="4" t="str">
        <f>"Priority "&amp;Table9[[#This Row],[Clean Priority]]&amp;"/Position "&amp;Table9[[#This Row],[Position]]</f>
        <v>Priority 2/Position 24</v>
      </c>
    </row>
    <row r="70" spans="1:12" x14ac:dyDescent="0.25">
      <c r="A70" s="22">
        <v>42</v>
      </c>
      <c r="B70" s="23" t="s">
        <v>404</v>
      </c>
      <c r="C70" s="23" t="s">
        <v>405</v>
      </c>
      <c r="D70" s="23" t="s">
        <v>406</v>
      </c>
      <c r="E70" s="23" t="s">
        <v>407</v>
      </c>
      <c r="F70" s="25">
        <v>60000000</v>
      </c>
      <c r="G70" s="23">
        <v>3</v>
      </c>
      <c r="H70" s="23" t="s">
        <v>232</v>
      </c>
      <c r="I70" s="24">
        <v>4</v>
      </c>
      <c r="J70" s="23">
        <v>2</v>
      </c>
      <c r="K70" s="23">
        <f>IF(Table9[[#This Row],[Clean Priority]]&lt;&gt;J69, 1, K69+1)</f>
        <v>25</v>
      </c>
      <c r="L70" s="24" t="str">
        <f>"Priority "&amp;Table9[[#This Row],[Clean Priority]]&amp;"/Position "&amp;Table9[[#This Row],[Position]]</f>
        <v>Priority 2/Position 25</v>
      </c>
    </row>
    <row r="71" spans="1:12" x14ac:dyDescent="0.25">
      <c r="A71" s="22">
        <v>43</v>
      </c>
      <c r="B71" s="23" t="s">
        <v>252</v>
      </c>
      <c r="C71" s="23" t="s">
        <v>35</v>
      </c>
      <c r="D71" s="23" t="s">
        <v>253</v>
      </c>
      <c r="E71" s="23" t="s">
        <v>254</v>
      </c>
      <c r="F71" s="25">
        <v>26000000</v>
      </c>
      <c r="G71" s="23">
        <v>6</v>
      </c>
      <c r="H71" s="23" t="s">
        <v>232</v>
      </c>
      <c r="I71" s="24">
        <v>5</v>
      </c>
      <c r="J71" s="23">
        <v>2</v>
      </c>
      <c r="K71" s="23">
        <f>IF(Table9[[#This Row],[Clean Priority]]&lt;&gt;J70, 1, K70+1)</f>
        <v>26</v>
      </c>
      <c r="L71" s="24" t="str">
        <f>"Priority "&amp;Table9[[#This Row],[Clean Priority]]&amp;"/Position "&amp;Table9[[#This Row],[Position]]</f>
        <v>Priority 2/Position 26</v>
      </c>
    </row>
    <row r="72" spans="1:12" x14ac:dyDescent="0.25">
      <c r="A72" s="22">
        <v>44</v>
      </c>
      <c r="B72" s="23" t="s">
        <v>299</v>
      </c>
      <c r="C72" s="23" t="s">
        <v>55</v>
      </c>
      <c r="D72" s="23" t="s">
        <v>300</v>
      </c>
      <c r="E72" s="23" t="s">
        <v>88</v>
      </c>
      <c r="F72" s="25">
        <v>35000000</v>
      </c>
      <c r="G72" s="23">
        <v>8</v>
      </c>
      <c r="H72" s="23" t="s">
        <v>251</v>
      </c>
      <c r="I72" s="24">
        <v>5</v>
      </c>
      <c r="J72" s="23">
        <v>2</v>
      </c>
      <c r="K72" s="23">
        <f>IF(Table9[[#This Row],[Clean Priority]]&lt;&gt;J71, 1, K71+1)</f>
        <v>27</v>
      </c>
      <c r="L72" s="24" t="str">
        <f>"Priority "&amp;Table9[[#This Row],[Clean Priority]]&amp;"/Position "&amp;Table9[[#This Row],[Position]]</f>
        <v>Priority 2/Position 27</v>
      </c>
    </row>
    <row r="73" spans="1:12" x14ac:dyDescent="0.25">
      <c r="A73" s="22">
        <v>46</v>
      </c>
      <c r="B73" s="23" t="s">
        <v>326</v>
      </c>
      <c r="C73" s="23" t="s">
        <v>30</v>
      </c>
      <c r="D73" s="23" t="s">
        <v>49</v>
      </c>
      <c r="E73" s="23" t="s">
        <v>31</v>
      </c>
      <c r="F73" s="25">
        <v>30000000</v>
      </c>
      <c r="G73" s="23">
        <v>7</v>
      </c>
      <c r="H73" s="23" t="s">
        <v>232</v>
      </c>
      <c r="I73" s="24">
        <v>4</v>
      </c>
      <c r="J73" s="23">
        <v>2</v>
      </c>
      <c r="K73" s="23">
        <f>IF(Table9[[#This Row],[Clean Priority]]&lt;&gt;J72, 1, K72+1)</f>
        <v>28</v>
      </c>
      <c r="L73" s="24" t="str">
        <f>"Priority "&amp;Table9[[#This Row],[Clean Priority]]&amp;"/Position "&amp;Table9[[#This Row],[Position]]</f>
        <v>Priority 2/Position 28</v>
      </c>
    </row>
    <row r="74" spans="1:12" x14ac:dyDescent="0.25">
      <c r="A74" s="22">
        <v>47</v>
      </c>
      <c r="B74" s="23" t="s">
        <v>408</v>
      </c>
      <c r="C74" s="23" t="s">
        <v>405</v>
      </c>
      <c r="D74" s="23" t="s">
        <v>409</v>
      </c>
      <c r="E74" s="23" t="s">
        <v>410</v>
      </c>
      <c r="F74" s="25">
        <v>60000000</v>
      </c>
      <c r="G74" s="23">
        <v>3</v>
      </c>
      <c r="H74" s="23" t="s">
        <v>232</v>
      </c>
      <c r="I74" s="24">
        <v>4</v>
      </c>
      <c r="J74" s="23">
        <v>2</v>
      </c>
      <c r="K74" s="23">
        <f>IF(Table9[[#This Row],[Clean Priority]]&lt;&gt;J73, 1, K73+1)</f>
        <v>29</v>
      </c>
      <c r="L74" s="24" t="str">
        <f>"Priority "&amp;Table9[[#This Row],[Clean Priority]]&amp;"/Position "&amp;Table9[[#This Row],[Position]]</f>
        <v>Priority 2/Position 29</v>
      </c>
    </row>
    <row r="75" spans="1:12" x14ac:dyDescent="0.25">
      <c r="A75" s="22">
        <v>49</v>
      </c>
      <c r="B75" s="23" t="s">
        <v>284</v>
      </c>
      <c r="C75" s="23" t="s">
        <v>35</v>
      </c>
      <c r="D75" s="23" t="s">
        <v>285</v>
      </c>
      <c r="E75" s="23" t="s">
        <v>27</v>
      </c>
      <c r="F75" s="25">
        <v>30000000</v>
      </c>
      <c r="G75" s="23">
        <v>6</v>
      </c>
      <c r="H75" s="23" t="s">
        <v>232</v>
      </c>
      <c r="I75" s="24">
        <v>5</v>
      </c>
      <c r="J75" s="23">
        <v>2</v>
      </c>
      <c r="K75" s="23">
        <f>IF(Table9[[#This Row],[Clean Priority]]&lt;&gt;J74, 1, K74+1)</f>
        <v>30</v>
      </c>
      <c r="L75" s="24" t="str">
        <f>"Priority "&amp;Table9[[#This Row],[Clean Priority]]&amp;"/Position "&amp;Table9[[#This Row],[Position]]</f>
        <v>Priority 2/Position 30</v>
      </c>
    </row>
    <row r="76" spans="1:12" x14ac:dyDescent="0.25">
      <c r="A76" s="22">
        <v>50</v>
      </c>
      <c r="B76" s="23" t="s">
        <v>256</v>
      </c>
      <c r="C76" s="23" t="s">
        <v>35</v>
      </c>
      <c r="D76" s="23" t="s">
        <v>257</v>
      </c>
      <c r="E76" s="23" t="s">
        <v>27</v>
      </c>
      <c r="F76" s="25">
        <v>38000000</v>
      </c>
      <c r="G76" s="23">
        <v>6</v>
      </c>
      <c r="H76" s="23" t="s">
        <v>232</v>
      </c>
      <c r="I76" s="24">
        <v>5</v>
      </c>
      <c r="J76" s="23">
        <v>2</v>
      </c>
      <c r="K76" s="23">
        <f>IF(Table9[[#This Row],[Clean Priority]]&lt;&gt;J75, 1, K75+1)</f>
        <v>31</v>
      </c>
      <c r="L76" s="24" t="str">
        <f>"Priority "&amp;Table9[[#This Row],[Clean Priority]]&amp;"/Position "&amp;Table9[[#This Row],[Position]]</f>
        <v>Priority 2/Position 31</v>
      </c>
    </row>
    <row r="77" spans="1:12" x14ac:dyDescent="0.25">
      <c r="A77" s="3">
        <v>53</v>
      </c>
      <c r="B77" s="1" t="s">
        <v>230</v>
      </c>
      <c r="C77" s="1" t="s">
        <v>23</v>
      </c>
      <c r="D77" s="1" t="s">
        <v>24</v>
      </c>
      <c r="E77" s="27" t="s">
        <v>25</v>
      </c>
      <c r="F77" s="28">
        <v>30860000</v>
      </c>
      <c r="G77" s="1">
        <v>3</v>
      </c>
      <c r="H77" s="1" t="s">
        <v>232</v>
      </c>
      <c r="I77" s="4">
        <v>4</v>
      </c>
      <c r="J77" s="1">
        <v>2</v>
      </c>
      <c r="K77" s="1">
        <f>IF(Table9[[#This Row],[Clean Priority]]&lt;&gt;J76, 1, K76+1)</f>
        <v>32</v>
      </c>
      <c r="L77" s="4" t="str">
        <f>"Priority "&amp;Table9[[#This Row],[Clean Priority]]&amp;"/Position "&amp;Table9[[#This Row],[Position]]</f>
        <v>Priority 2/Position 32</v>
      </c>
    </row>
    <row r="78" spans="1:12" x14ac:dyDescent="0.25">
      <c r="A78" s="22">
        <v>54</v>
      </c>
      <c r="B78" s="23" t="s">
        <v>490</v>
      </c>
      <c r="C78" s="23" t="s">
        <v>16</v>
      </c>
      <c r="D78" s="23" t="s">
        <v>491</v>
      </c>
      <c r="E78" s="23" t="s">
        <v>81</v>
      </c>
      <c r="F78" s="25">
        <v>38000000</v>
      </c>
      <c r="G78" s="23">
        <v>3</v>
      </c>
      <c r="H78" s="23" t="s">
        <v>232</v>
      </c>
      <c r="I78" s="24">
        <v>4</v>
      </c>
      <c r="J78" s="23">
        <v>2</v>
      </c>
      <c r="K78" s="23">
        <f>IF(Table9[[#This Row],[Clean Priority]]&lt;&gt;J77, 1, K77+1)</f>
        <v>33</v>
      </c>
      <c r="L78" s="24" t="str">
        <f>"Priority "&amp;Table9[[#This Row],[Clean Priority]]&amp;"/Position "&amp;Table9[[#This Row],[Position]]</f>
        <v>Priority 2/Position 33</v>
      </c>
    </row>
    <row r="79" spans="1:12" x14ac:dyDescent="0.25">
      <c r="A79" s="22">
        <v>55</v>
      </c>
      <c r="B79" s="23" t="s">
        <v>314</v>
      </c>
      <c r="C79" s="23" t="s">
        <v>39</v>
      </c>
      <c r="D79" s="23" t="s">
        <v>40</v>
      </c>
      <c r="E79" s="23" t="s">
        <v>41</v>
      </c>
      <c r="F79" s="25">
        <v>5000000</v>
      </c>
      <c r="G79" s="23">
        <v>5</v>
      </c>
      <c r="H79" s="23" t="s">
        <v>232</v>
      </c>
      <c r="I79" s="24">
        <v>5</v>
      </c>
      <c r="J79" s="23">
        <v>2</v>
      </c>
      <c r="K79" s="23">
        <f>IF(Table9[[#This Row],[Clean Priority]]&lt;&gt;J78, 1, K78+1)</f>
        <v>34</v>
      </c>
      <c r="L79" s="24" t="str">
        <f>"Priority "&amp;Table9[[#This Row],[Clean Priority]]&amp;"/Position "&amp;Table9[[#This Row],[Position]]</f>
        <v>Priority 2/Position 34</v>
      </c>
    </row>
    <row r="80" spans="1:12" x14ac:dyDescent="0.25">
      <c r="A80" s="22">
        <v>56</v>
      </c>
      <c r="B80" s="23" t="s">
        <v>286</v>
      </c>
      <c r="C80" s="23" t="s">
        <v>26</v>
      </c>
      <c r="D80" s="23" t="s">
        <v>287</v>
      </c>
      <c r="E80" s="23" t="s">
        <v>27</v>
      </c>
      <c r="F80" s="25">
        <v>33500000</v>
      </c>
      <c r="G80" s="23">
        <v>6</v>
      </c>
      <c r="H80" s="23" t="s">
        <v>232</v>
      </c>
      <c r="I80" s="24">
        <v>4</v>
      </c>
      <c r="J80" s="23">
        <v>2</v>
      </c>
      <c r="K80" s="23">
        <f>IF(Table9[[#This Row],[Clean Priority]]&lt;&gt;J79, 1, K79+1)</f>
        <v>35</v>
      </c>
      <c r="L80" s="24" t="str">
        <f>"Priority "&amp;Table9[[#This Row],[Clean Priority]]&amp;"/Position "&amp;Table9[[#This Row],[Position]]</f>
        <v>Priority 2/Position 35</v>
      </c>
    </row>
    <row r="81" spans="1:12" x14ac:dyDescent="0.25">
      <c r="A81" s="22">
        <v>57</v>
      </c>
      <c r="B81" s="23" t="s">
        <v>331</v>
      </c>
      <c r="C81" s="23" t="s">
        <v>83</v>
      </c>
      <c r="D81" s="23" t="s">
        <v>332</v>
      </c>
      <c r="E81" s="23" t="s">
        <v>84</v>
      </c>
      <c r="F81" s="25">
        <v>32000000</v>
      </c>
      <c r="G81" s="23">
        <v>3</v>
      </c>
      <c r="H81" s="23" t="s">
        <v>232</v>
      </c>
      <c r="I81" s="24">
        <v>5</v>
      </c>
      <c r="J81" s="23">
        <v>2</v>
      </c>
      <c r="K81" s="23">
        <f>IF(Table9[[#This Row],[Clean Priority]]&lt;&gt;J80, 1, K80+1)</f>
        <v>36</v>
      </c>
      <c r="L81" s="24" t="str">
        <f>"Priority "&amp;Table9[[#This Row],[Clean Priority]]&amp;"/Position "&amp;Table9[[#This Row],[Position]]</f>
        <v>Priority 2/Position 36</v>
      </c>
    </row>
    <row r="82" spans="1:12" x14ac:dyDescent="0.25">
      <c r="A82" s="22">
        <v>59</v>
      </c>
      <c r="B82" s="23" t="s">
        <v>348</v>
      </c>
      <c r="C82" s="23" t="s">
        <v>26</v>
      </c>
      <c r="D82" s="23" t="s">
        <v>349</v>
      </c>
      <c r="E82" s="23" t="s">
        <v>27</v>
      </c>
      <c r="F82" s="25">
        <v>45000000</v>
      </c>
      <c r="G82" s="23">
        <v>6</v>
      </c>
      <c r="H82" s="23" t="s">
        <v>232</v>
      </c>
      <c r="I82" s="24">
        <v>4</v>
      </c>
      <c r="J82" s="23">
        <v>2</v>
      </c>
      <c r="K82" s="23">
        <f>IF(Table9[[#This Row],[Clean Priority]]&lt;&gt;J81, 1, K81+1)</f>
        <v>37</v>
      </c>
      <c r="L82" s="24" t="str">
        <f>"Priority "&amp;Table9[[#This Row],[Clean Priority]]&amp;"/Position "&amp;Table9[[#This Row],[Position]]</f>
        <v>Priority 2/Position 37</v>
      </c>
    </row>
    <row r="83" spans="1:12" x14ac:dyDescent="0.25">
      <c r="A83" s="22">
        <v>63</v>
      </c>
      <c r="B83" s="23" t="s">
        <v>371</v>
      </c>
      <c r="C83" s="23" t="s">
        <v>372</v>
      </c>
      <c r="D83" s="23" t="s">
        <v>373</v>
      </c>
      <c r="E83" s="23" t="s">
        <v>27</v>
      </c>
      <c r="F83" s="25">
        <v>25000000</v>
      </c>
      <c r="G83" s="23">
        <v>6</v>
      </c>
      <c r="H83" s="23" t="s">
        <v>232</v>
      </c>
      <c r="I83" s="24">
        <v>4</v>
      </c>
      <c r="J83" s="23">
        <v>2</v>
      </c>
      <c r="K83" s="23">
        <f>IF(Table9[[#This Row],[Clean Priority]]&lt;&gt;J82, 1, K82+1)</f>
        <v>38</v>
      </c>
      <c r="L83" s="24" t="str">
        <f>"Priority "&amp;Table9[[#This Row],[Clean Priority]]&amp;"/Position "&amp;Table9[[#This Row],[Position]]</f>
        <v>Priority 2/Position 38</v>
      </c>
    </row>
    <row r="84" spans="1:12" x14ac:dyDescent="0.25">
      <c r="A84" s="22">
        <v>64</v>
      </c>
      <c r="B84" s="23" t="s">
        <v>374</v>
      </c>
      <c r="C84" s="23" t="s">
        <v>292</v>
      </c>
      <c r="D84" s="23" t="s">
        <v>375</v>
      </c>
      <c r="E84" s="23" t="s">
        <v>15</v>
      </c>
      <c r="F84" s="25">
        <v>50000000</v>
      </c>
      <c r="G84" s="23">
        <v>6</v>
      </c>
      <c r="H84" s="23" t="s">
        <v>232</v>
      </c>
      <c r="I84" s="24">
        <v>4</v>
      </c>
      <c r="J84" s="23">
        <v>2</v>
      </c>
      <c r="K84" s="23">
        <f>IF(Table9[[#This Row],[Clean Priority]]&lt;&gt;J83, 1, K83+1)</f>
        <v>39</v>
      </c>
      <c r="L84" s="24" t="str">
        <f>"Priority "&amp;Table9[[#This Row],[Clean Priority]]&amp;"/Position "&amp;Table9[[#This Row],[Position]]</f>
        <v>Priority 2/Position 39</v>
      </c>
    </row>
    <row r="85" spans="1:12" x14ac:dyDescent="0.25">
      <c r="A85" s="22">
        <v>65</v>
      </c>
      <c r="B85" s="23" t="s">
        <v>436</v>
      </c>
      <c r="C85" s="23" t="s">
        <v>71</v>
      </c>
      <c r="D85" s="23" t="s">
        <v>437</v>
      </c>
      <c r="E85" s="23" t="s">
        <v>72</v>
      </c>
      <c r="F85" s="25">
        <v>35000000</v>
      </c>
      <c r="G85" s="23">
        <v>1</v>
      </c>
      <c r="H85" s="23" t="s">
        <v>251</v>
      </c>
      <c r="I85" s="24">
        <v>4</v>
      </c>
      <c r="J85" s="23">
        <v>2</v>
      </c>
      <c r="K85" s="23">
        <f>IF(Table9[[#This Row],[Clean Priority]]&lt;&gt;J84, 1, K84+1)</f>
        <v>40</v>
      </c>
      <c r="L85" s="24" t="str">
        <f>"Priority "&amp;Table9[[#This Row],[Clean Priority]]&amp;"/Position "&amp;Table9[[#This Row],[Position]]</f>
        <v>Priority 2/Position 40</v>
      </c>
    </row>
    <row r="86" spans="1:12" x14ac:dyDescent="0.25">
      <c r="A86" s="22">
        <v>66</v>
      </c>
      <c r="B86" s="23" t="s">
        <v>291</v>
      </c>
      <c r="C86" s="23" t="s">
        <v>292</v>
      </c>
      <c r="D86" s="23" t="s">
        <v>293</v>
      </c>
      <c r="E86" s="23" t="s">
        <v>15</v>
      </c>
      <c r="F86" s="25">
        <v>48000000</v>
      </c>
      <c r="G86" s="23">
        <v>6</v>
      </c>
      <c r="H86" s="23" t="s">
        <v>232</v>
      </c>
      <c r="I86" s="24">
        <v>4</v>
      </c>
      <c r="J86" s="23">
        <v>2</v>
      </c>
      <c r="K86" s="23">
        <f>IF(Table9[[#This Row],[Clean Priority]]&lt;&gt;J85, 1, K85+1)</f>
        <v>41</v>
      </c>
      <c r="L86" s="24" t="str">
        <f>"Priority "&amp;Table9[[#This Row],[Clean Priority]]&amp;"/Position "&amp;Table9[[#This Row],[Position]]</f>
        <v>Priority 2/Position 41</v>
      </c>
    </row>
    <row r="87" spans="1:12" x14ac:dyDescent="0.25">
      <c r="A87" s="22">
        <v>67</v>
      </c>
      <c r="B87" s="23" t="s">
        <v>434</v>
      </c>
      <c r="C87" s="23" t="s">
        <v>32</v>
      </c>
      <c r="D87" s="23" t="s">
        <v>435</v>
      </c>
      <c r="E87" s="23" t="s">
        <v>33</v>
      </c>
      <c r="F87" s="25">
        <v>8000000</v>
      </c>
      <c r="G87" s="23">
        <v>7</v>
      </c>
      <c r="H87" s="23" t="s">
        <v>232</v>
      </c>
      <c r="I87" s="24">
        <v>4</v>
      </c>
      <c r="J87" s="23">
        <v>2</v>
      </c>
      <c r="K87" s="23">
        <f>IF(Table9[[#This Row],[Clean Priority]]&lt;&gt;J86, 1, K86+1)</f>
        <v>42</v>
      </c>
      <c r="L87" s="24" t="str">
        <f>"Priority "&amp;Table9[[#This Row],[Clean Priority]]&amp;"/Position "&amp;Table9[[#This Row],[Position]]</f>
        <v>Priority 2/Position 42</v>
      </c>
    </row>
    <row r="88" spans="1:12" x14ac:dyDescent="0.25">
      <c r="A88" s="22">
        <v>70</v>
      </c>
      <c r="B88" s="23" t="s">
        <v>245</v>
      </c>
      <c r="C88" s="23" t="s">
        <v>35</v>
      </c>
      <c r="D88" s="23" t="s">
        <v>246</v>
      </c>
      <c r="E88" s="23" t="s">
        <v>27</v>
      </c>
      <c r="F88" s="25">
        <v>40000000</v>
      </c>
      <c r="G88" s="23">
        <v>6</v>
      </c>
      <c r="H88" s="23" t="s">
        <v>232</v>
      </c>
      <c r="I88" s="24">
        <v>5</v>
      </c>
      <c r="J88" s="23">
        <v>2</v>
      </c>
      <c r="K88" s="23">
        <f>IF(Table9[[#This Row],[Clean Priority]]&lt;&gt;J87, 1, K87+1)</f>
        <v>43</v>
      </c>
      <c r="L88" s="24" t="str">
        <f>"Priority "&amp;Table9[[#This Row],[Clean Priority]]&amp;"/Position "&amp;Table9[[#This Row],[Position]]</f>
        <v>Priority 2/Position 43</v>
      </c>
    </row>
    <row r="89" spans="1:12" x14ac:dyDescent="0.25">
      <c r="A89" s="22">
        <v>71</v>
      </c>
      <c r="B89" s="23" t="s">
        <v>262</v>
      </c>
      <c r="C89" s="23" t="s">
        <v>35</v>
      </c>
      <c r="D89" s="23" t="s">
        <v>263</v>
      </c>
      <c r="E89" s="23" t="s">
        <v>27</v>
      </c>
      <c r="F89" s="25">
        <v>37500000</v>
      </c>
      <c r="G89" s="23">
        <v>6</v>
      </c>
      <c r="H89" s="23" t="s">
        <v>232</v>
      </c>
      <c r="I89" s="24">
        <v>5</v>
      </c>
      <c r="J89" s="23">
        <v>2</v>
      </c>
      <c r="K89" s="23">
        <f>IF(Table9[[#This Row],[Clean Priority]]&lt;&gt;J88, 1, K88+1)</f>
        <v>44</v>
      </c>
      <c r="L89" s="24" t="str">
        <f>"Priority "&amp;Table9[[#This Row],[Clean Priority]]&amp;"/Position "&amp;Table9[[#This Row],[Position]]</f>
        <v>Priority 2/Position 44</v>
      </c>
    </row>
    <row r="90" spans="1:12" x14ac:dyDescent="0.25">
      <c r="A90" s="22">
        <v>73</v>
      </c>
      <c r="B90" s="23" t="s">
        <v>365</v>
      </c>
      <c r="C90" s="23" t="s">
        <v>87</v>
      </c>
      <c r="D90" s="23" t="s">
        <v>366</v>
      </c>
      <c r="E90" s="23" t="s">
        <v>33</v>
      </c>
      <c r="F90" s="25">
        <v>50000000</v>
      </c>
      <c r="G90" s="23">
        <v>7</v>
      </c>
      <c r="H90" s="23" t="s">
        <v>232</v>
      </c>
      <c r="I90" s="24">
        <v>4</v>
      </c>
      <c r="J90" s="23">
        <v>2</v>
      </c>
      <c r="K90" s="23">
        <f>IF(Table9[[#This Row],[Clean Priority]]&lt;&gt;J89, 1, K89+1)</f>
        <v>45</v>
      </c>
      <c r="L90" s="24" t="str">
        <f>"Priority "&amp;Table9[[#This Row],[Clean Priority]]&amp;"/Position "&amp;Table9[[#This Row],[Position]]</f>
        <v>Priority 2/Position 45</v>
      </c>
    </row>
    <row r="91" spans="1:12" x14ac:dyDescent="0.25">
      <c r="A91" s="22">
        <v>75</v>
      </c>
      <c r="B91" s="23" t="s">
        <v>269</v>
      </c>
      <c r="C91" s="23" t="s">
        <v>26</v>
      </c>
      <c r="D91" s="23" t="s">
        <v>270</v>
      </c>
      <c r="E91" s="23" t="s">
        <v>27</v>
      </c>
      <c r="F91" s="25">
        <v>30000000</v>
      </c>
      <c r="G91" s="23">
        <v>6</v>
      </c>
      <c r="H91" s="23" t="s">
        <v>232</v>
      </c>
      <c r="I91" s="24">
        <v>4</v>
      </c>
      <c r="J91" s="23">
        <v>2</v>
      </c>
      <c r="K91" s="23">
        <f>IF(Table9[[#This Row],[Clean Priority]]&lt;&gt;J90, 1, K90+1)</f>
        <v>46</v>
      </c>
      <c r="L91" s="24" t="str">
        <f>"Priority "&amp;Table9[[#This Row],[Clean Priority]]&amp;"/Position "&amp;Table9[[#This Row],[Position]]</f>
        <v>Priority 2/Position 46</v>
      </c>
    </row>
    <row r="92" spans="1:12" x14ac:dyDescent="0.25">
      <c r="A92" s="22">
        <v>79</v>
      </c>
      <c r="B92" s="23" t="s">
        <v>419</v>
      </c>
      <c r="C92" s="23" t="s">
        <v>405</v>
      </c>
      <c r="D92" s="23" t="s">
        <v>420</v>
      </c>
      <c r="E92" s="23" t="s">
        <v>29</v>
      </c>
      <c r="F92" s="25">
        <v>35000000</v>
      </c>
      <c r="G92" s="23">
        <v>3</v>
      </c>
      <c r="H92" s="23" t="s">
        <v>232</v>
      </c>
      <c r="I92" s="24">
        <v>4</v>
      </c>
      <c r="J92" s="23">
        <v>2</v>
      </c>
      <c r="K92" s="23">
        <f>IF(Table9[[#This Row],[Clean Priority]]&lt;&gt;J91, 1, K91+1)</f>
        <v>47</v>
      </c>
      <c r="L92" s="24" t="str">
        <f>"Priority "&amp;Table9[[#This Row],[Clean Priority]]&amp;"/Position "&amp;Table9[[#This Row],[Position]]</f>
        <v>Priority 2/Position 47</v>
      </c>
    </row>
    <row r="93" spans="1:12" x14ac:dyDescent="0.25">
      <c r="A93" s="22">
        <v>81</v>
      </c>
      <c r="B93" s="23" t="s">
        <v>383</v>
      </c>
      <c r="C93" s="23" t="s">
        <v>85</v>
      </c>
      <c r="D93" s="23" t="s">
        <v>384</v>
      </c>
      <c r="E93" s="23" t="s">
        <v>52</v>
      </c>
      <c r="F93" s="25">
        <v>28500000</v>
      </c>
      <c r="G93" s="23">
        <v>9</v>
      </c>
      <c r="H93" s="23" t="s">
        <v>251</v>
      </c>
      <c r="I93" s="24">
        <v>4</v>
      </c>
      <c r="J93" s="23">
        <v>2</v>
      </c>
      <c r="K93" s="23">
        <f>IF(Table9[[#This Row],[Clean Priority]]&lt;&gt;J92, 1, K92+1)</f>
        <v>48</v>
      </c>
      <c r="L93" s="24" t="str">
        <f>"Priority "&amp;Table9[[#This Row],[Clean Priority]]&amp;"/Position "&amp;Table9[[#This Row],[Position]]</f>
        <v>Priority 2/Position 48</v>
      </c>
    </row>
    <row r="94" spans="1:12" x14ac:dyDescent="0.25">
      <c r="A94" s="22">
        <v>82</v>
      </c>
      <c r="B94" s="23" t="s">
        <v>309</v>
      </c>
      <c r="C94" s="23" t="s">
        <v>66</v>
      </c>
      <c r="D94" s="23" t="s">
        <v>310</v>
      </c>
      <c r="E94" s="23" t="s">
        <v>25</v>
      </c>
      <c r="F94" s="25">
        <v>44000000</v>
      </c>
      <c r="G94" s="23">
        <v>3</v>
      </c>
      <c r="H94" s="23" t="s">
        <v>232</v>
      </c>
      <c r="I94" s="24">
        <v>5</v>
      </c>
      <c r="J94" s="23">
        <v>2</v>
      </c>
      <c r="K94" s="23">
        <f>IF(Table9[[#This Row],[Clean Priority]]&lt;&gt;J93, 1, K93+1)</f>
        <v>49</v>
      </c>
      <c r="L94" s="24" t="str">
        <f>"Priority "&amp;Table9[[#This Row],[Clean Priority]]&amp;"/Position "&amp;Table9[[#This Row],[Position]]</f>
        <v>Priority 2/Position 49</v>
      </c>
    </row>
    <row r="95" spans="1:12" x14ac:dyDescent="0.25">
      <c r="A95" s="22">
        <v>83</v>
      </c>
      <c r="B95" s="23" t="s">
        <v>431</v>
      </c>
      <c r="C95" s="23" t="s">
        <v>432</v>
      </c>
      <c r="D95" s="23" t="s">
        <v>433</v>
      </c>
      <c r="E95" s="23" t="s">
        <v>29</v>
      </c>
      <c r="F95" s="25">
        <v>35000000</v>
      </c>
      <c r="G95" s="23">
        <v>3</v>
      </c>
      <c r="H95" s="23" t="s">
        <v>232</v>
      </c>
      <c r="I95" s="24">
        <v>5</v>
      </c>
      <c r="J95" s="23">
        <v>2</v>
      </c>
      <c r="K95" s="23">
        <f>IF(Table9[[#This Row],[Clean Priority]]&lt;&gt;J94, 1, K94+1)</f>
        <v>50</v>
      </c>
      <c r="L95" s="24" t="str">
        <f>"Priority "&amp;Table9[[#This Row],[Clean Priority]]&amp;"/Position "&amp;Table9[[#This Row],[Position]]</f>
        <v>Priority 2/Position 50</v>
      </c>
    </row>
    <row r="96" spans="1:12" x14ac:dyDescent="0.25">
      <c r="A96" s="22">
        <v>85</v>
      </c>
      <c r="B96" s="23" t="s">
        <v>473</v>
      </c>
      <c r="C96" s="23" t="s">
        <v>66</v>
      </c>
      <c r="D96" s="23" t="s">
        <v>474</v>
      </c>
      <c r="E96" s="23" t="s">
        <v>68</v>
      </c>
      <c r="F96" s="25">
        <v>44000000</v>
      </c>
      <c r="G96" s="23">
        <v>9</v>
      </c>
      <c r="H96" s="23" t="s">
        <v>251</v>
      </c>
      <c r="I96" s="24">
        <v>5</v>
      </c>
      <c r="J96" s="23">
        <v>2</v>
      </c>
      <c r="K96" s="23">
        <f>IF(Table9[[#This Row],[Clean Priority]]&lt;&gt;J95, 1, K95+1)</f>
        <v>51</v>
      </c>
      <c r="L96" s="24" t="str">
        <f>"Priority "&amp;Table9[[#This Row],[Clean Priority]]&amp;"/Position "&amp;Table9[[#This Row],[Position]]</f>
        <v>Priority 2/Position 51</v>
      </c>
    </row>
    <row r="97" spans="1:12" x14ac:dyDescent="0.25">
      <c r="A97" s="22">
        <v>86</v>
      </c>
      <c r="B97" s="23" t="s">
        <v>503</v>
      </c>
      <c r="C97" s="23" t="s">
        <v>26</v>
      </c>
      <c r="D97" s="23" t="s">
        <v>504</v>
      </c>
      <c r="E97" s="23" t="s">
        <v>27</v>
      </c>
      <c r="F97" s="25">
        <v>30000000</v>
      </c>
      <c r="G97" s="23">
        <v>6</v>
      </c>
      <c r="H97" s="23" t="s">
        <v>232</v>
      </c>
      <c r="I97" s="24">
        <v>4</v>
      </c>
      <c r="J97" s="23">
        <v>2</v>
      </c>
      <c r="K97" s="23">
        <f>IF(Table9[[#This Row],[Clean Priority]]&lt;&gt;J96, 1, K96+1)</f>
        <v>52</v>
      </c>
      <c r="L97" s="24" t="str">
        <f>"Priority "&amp;Table9[[#This Row],[Clean Priority]]&amp;"/Position "&amp;Table9[[#This Row],[Position]]</f>
        <v>Priority 2/Position 52</v>
      </c>
    </row>
    <row r="98" spans="1:12" x14ac:dyDescent="0.25">
      <c r="A98" s="22">
        <v>87</v>
      </c>
      <c r="B98" s="23" t="s">
        <v>279</v>
      </c>
      <c r="C98" s="23" t="s">
        <v>26</v>
      </c>
      <c r="D98" s="23" t="s">
        <v>57</v>
      </c>
      <c r="E98" s="23" t="s">
        <v>27</v>
      </c>
      <c r="F98" s="25">
        <v>35000000</v>
      </c>
      <c r="G98" s="23">
        <v>6</v>
      </c>
      <c r="H98" s="23" t="s">
        <v>232</v>
      </c>
      <c r="I98" s="24">
        <v>4</v>
      </c>
      <c r="J98" s="23">
        <v>2</v>
      </c>
      <c r="K98" s="23">
        <f>IF(Table9[[#This Row],[Clean Priority]]&lt;&gt;J97, 1, K97+1)</f>
        <v>53</v>
      </c>
      <c r="L98" s="24" t="str">
        <f>"Priority "&amp;Table9[[#This Row],[Clean Priority]]&amp;"/Position "&amp;Table9[[#This Row],[Position]]</f>
        <v>Priority 2/Position 53</v>
      </c>
    </row>
    <row r="99" spans="1:12" x14ac:dyDescent="0.25">
      <c r="A99" s="3">
        <v>91</v>
      </c>
      <c r="B99" s="1" t="s">
        <v>239</v>
      </c>
      <c r="C99" s="1" t="s">
        <v>23</v>
      </c>
      <c r="D99" s="1" t="s">
        <v>24</v>
      </c>
      <c r="E99" s="1" t="s">
        <v>33</v>
      </c>
      <c r="F99" s="2">
        <v>35000000</v>
      </c>
      <c r="G99" s="1">
        <v>7</v>
      </c>
      <c r="H99" s="1" t="s">
        <v>232</v>
      </c>
      <c r="I99" s="4">
        <v>4</v>
      </c>
      <c r="J99" s="1">
        <v>2</v>
      </c>
      <c r="K99" s="1">
        <f>IF(Table9[[#This Row],[Clean Priority]]&lt;&gt;J98, 1, K98+1)</f>
        <v>54</v>
      </c>
      <c r="L99" s="4" t="str">
        <f>"Priority "&amp;Table9[[#This Row],[Clean Priority]]&amp;"/Position "&amp;Table9[[#This Row],[Position]]</f>
        <v>Priority 2/Position 54</v>
      </c>
    </row>
    <row r="100" spans="1:12" x14ac:dyDescent="0.25">
      <c r="A100" s="22">
        <v>92</v>
      </c>
      <c r="B100" s="23" t="s">
        <v>249</v>
      </c>
      <c r="C100" s="23" t="s">
        <v>47</v>
      </c>
      <c r="D100" s="23" t="s">
        <v>250</v>
      </c>
      <c r="E100" s="23" t="s">
        <v>52</v>
      </c>
      <c r="F100" s="25">
        <v>43000000</v>
      </c>
      <c r="G100" s="23">
        <v>9</v>
      </c>
      <c r="H100" s="23" t="s">
        <v>251</v>
      </c>
      <c r="I100" s="24">
        <v>5</v>
      </c>
      <c r="J100" s="23">
        <v>2</v>
      </c>
      <c r="K100" s="23">
        <f>IF(Table9[[#This Row],[Clean Priority]]&lt;&gt;J99, 1, K99+1)</f>
        <v>55</v>
      </c>
      <c r="L100" s="24" t="str">
        <f>"Priority "&amp;Table9[[#This Row],[Clean Priority]]&amp;"/Position "&amp;Table9[[#This Row],[Position]]</f>
        <v>Priority 2/Position 55</v>
      </c>
    </row>
    <row r="101" spans="1:12" x14ac:dyDescent="0.25">
      <c r="A101" s="22">
        <v>93</v>
      </c>
      <c r="B101" s="23" t="s">
        <v>411</v>
      </c>
      <c r="C101" s="23" t="s">
        <v>405</v>
      </c>
      <c r="D101" s="23" t="s">
        <v>412</v>
      </c>
      <c r="E101" s="23" t="s">
        <v>29</v>
      </c>
      <c r="F101" s="25">
        <v>45000000</v>
      </c>
      <c r="G101" s="23">
        <v>3</v>
      </c>
      <c r="H101" s="23" t="s">
        <v>232</v>
      </c>
      <c r="I101" s="24">
        <v>4</v>
      </c>
      <c r="J101" s="23">
        <v>2</v>
      </c>
      <c r="K101" s="23">
        <f>IF(Table9[[#This Row],[Clean Priority]]&lt;&gt;J100, 1, K100+1)</f>
        <v>56</v>
      </c>
      <c r="L101" s="24" t="str">
        <f>"Priority "&amp;Table9[[#This Row],[Clean Priority]]&amp;"/Position "&amp;Table9[[#This Row],[Position]]</f>
        <v>Priority 2/Position 56</v>
      </c>
    </row>
    <row r="102" spans="1:12" x14ac:dyDescent="0.25">
      <c r="A102" s="22">
        <v>94</v>
      </c>
      <c r="B102" s="23" t="s">
        <v>376</v>
      </c>
      <c r="C102" s="23" t="s">
        <v>30</v>
      </c>
      <c r="D102" s="23" t="s">
        <v>377</v>
      </c>
      <c r="E102" s="23" t="s">
        <v>378</v>
      </c>
      <c r="F102" s="25">
        <v>35000000</v>
      </c>
      <c r="G102" s="23">
        <v>7</v>
      </c>
      <c r="H102" s="23" t="s">
        <v>232</v>
      </c>
      <c r="I102" s="24">
        <v>4</v>
      </c>
      <c r="J102" s="23">
        <v>2</v>
      </c>
      <c r="K102" s="23">
        <f>IF(Table9[[#This Row],[Clean Priority]]&lt;&gt;J101, 1, K101+1)</f>
        <v>57</v>
      </c>
      <c r="L102" s="24" t="str">
        <f>"Priority "&amp;Table9[[#This Row],[Clean Priority]]&amp;"/Position "&amp;Table9[[#This Row],[Position]]</f>
        <v>Priority 2/Position 57</v>
      </c>
    </row>
    <row r="103" spans="1:12" x14ac:dyDescent="0.25">
      <c r="A103" s="22">
        <v>98</v>
      </c>
      <c r="B103" s="23" t="s">
        <v>429</v>
      </c>
      <c r="C103" s="23" t="s">
        <v>372</v>
      </c>
      <c r="D103" s="23" t="s">
        <v>430</v>
      </c>
      <c r="E103" s="23" t="s">
        <v>27</v>
      </c>
      <c r="F103" s="25">
        <v>22000000</v>
      </c>
      <c r="G103" s="23">
        <v>6</v>
      </c>
      <c r="H103" s="23" t="s">
        <v>232</v>
      </c>
      <c r="I103" s="24">
        <v>4</v>
      </c>
      <c r="J103" s="23">
        <v>2</v>
      </c>
      <c r="K103" s="23">
        <f>IF(Table9[[#This Row],[Clean Priority]]&lt;&gt;J102, 1, K102+1)</f>
        <v>58</v>
      </c>
      <c r="L103" s="24" t="str">
        <f>"Priority "&amp;Table9[[#This Row],[Clean Priority]]&amp;"/Position "&amp;Table9[[#This Row],[Position]]</f>
        <v>Priority 2/Position 58</v>
      </c>
    </row>
    <row r="104" spans="1:12" x14ac:dyDescent="0.25">
      <c r="A104" s="22">
        <v>99</v>
      </c>
      <c r="B104" s="23" t="s">
        <v>507</v>
      </c>
      <c r="C104" s="23" t="s">
        <v>26</v>
      </c>
      <c r="D104" s="23" t="s">
        <v>508</v>
      </c>
      <c r="E104" s="23" t="s">
        <v>27</v>
      </c>
      <c r="F104" s="25">
        <v>50000000</v>
      </c>
      <c r="G104" s="23">
        <v>6</v>
      </c>
      <c r="H104" s="23" t="s">
        <v>232</v>
      </c>
      <c r="I104" s="24">
        <v>4</v>
      </c>
      <c r="J104" s="23">
        <v>2</v>
      </c>
      <c r="K104" s="23">
        <f>IF(Table9[[#This Row],[Clean Priority]]&lt;&gt;J103, 1, K103+1)</f>
        <v>59</v>
      </c>
      <c r="L104" s="24" t="str">
        <f>"Priority "&amp;Table9[[#This Row],[Clean Priority]]&amp;"/Position "&amp;Table9[[#This Row],[Position]]</f>
        <v>Priority 2/Position 59</v>
      </c>
    </row>
    <row r="105" spans="1:12" x14ac:dyDescent="0.25">
      <c r="A105" s="22">
        <v>102</v>
      </c>
      <c r="B105" s="23" t="s">
        <v>238</v>
      </c>
      <c r="C105" s="23" t="s">
        <v>46</v>
      </c>
      <c r="D105" s="23" t="s">
        <v>62</v>
      </c>
      <c r="E105" s="23" t="s">
        <v>61</v>
      </c>
      <c r="F105" s="25">
        <v>40000000</v>
      </c>
      <c r="G105" s="23">
        <v>3</v>
      </c>
      <c r="H105" s="23" t="s">
        <v>232</v>
      </c>
      <c r="I105" s="24">
        <v>4</v>
      </c>
      <c r="J105" s="23">
        <v>2</v>
      </c>
      <c r="K105" s="23">
        <f>IF(Table9[[#This Row],[Clean Priority]]&lt;&gt;J104, 1, K104+1)</f>
        <v>60</v>
      </c>
      <c r="L105" s="24" t="str">
        <f>"Priority "&amp;Table9[[#This Row],[Clean Priority]]&amp;"/Position "&amp;Table9[[#This Row],[Position]]</f>
        <v>Priority 2/Position 60</v>
      </c>
    </row>
    <row r="106" spans="1:12" x14ac:dyDescent="0.25">
      <c r="A106" s="22">
        <v>104</v>
      </c>
      <c r="B106" s="23" t="s">
        <v>355</v>
      </c>
      <c r="C106" s="23" t="s">
        <v>32</v>
      </c>
      <c r="D106" s="23" t="s">
        <v>356</v>
      </c>
      <c r="E106" s="23" t="s">
        <v>33</v>
      </c>
      <c r="F106" s="25">
        <v>30000000</v>
      </c>
      <c r="G106" s="23">
        <v>7</v>
      </c>
      <c r="H106" s="23" t="s">
        <v>232</v>
      </c>
      <c r="I106" s="24">
        <v>4</v>
      </c>
      <c r="J106" s="23">
        <v>2</v>
      </c>
      <c r="K106" s="23">
        <f>IF(Table9[[#This Row],[Clean Priority]]&lt;&gt;J105, 1, K105+1)</f>
        <v>61</v>
      </c>
      <c r="L106" s="24" t="str">
        <f>"Priority "&amp;Table9[[#This Row],[Clean Priority]]&amp;"/Position "&amp;Table9[[#This Row],[Position]]</f>
        <v>Priority 2/Position 61</v>
      </c>
    </row>
    <row r="107" spans="1:12" x14ac:dyDescent="0.25">
      <c r="A107" s="22">
        <v>108</v>
      </c>
      <c r="B107" s="23" t="s">
        <v>479</v>
      </c>
      <c r="C107" s="23" t="s">
        <v>86</v>
      </c>
      <c r="D107" s="23" t="s">
        <v>480</v>
      </c>
      <c r="E107" s="23" t="s">
        <v>54</v>
      </c>
      <c r="F107" s="25">
        <v>40000000</v>
      </c>
      <c r="G107" s="23">
        <v>7</v>
      </c>
      <c r="H107" s="23" t="s">
        <v>232</v>
      </c>
      <c r="I107" s="24">
        <v>5</v>
      </c>
      <c r="J107" s="23">
        <v>2</v>
      </c>
      <c r="K107" s="23">
        <f>IF(Table9[[#This Row],[Clean Priority]]&lt;&gt;J106, 1, K106+1)</f>
        <v>62</v>
      </c>
      <c r="L107" s="24" t="str">
        <f>"Priority "&amp;Table9[[#This Row],[Clean Priority]]&amp;"/Position "&amp;Table9[[#This Row],[Position]]</f>
        <v>Priority 2/Position 62</v>
      </c>
    </row>
    <row r="108" spans="1:12" x14ac:dyDescent="0.25">
      <c r="A108" s="22">
        <v>111</v>
      </c>
      <c r="B108" s="23" t="s">
        <v>453</v>
      </c>
      <c r="C108" s="23" t="s">
        <v>73</v>
      </c>
      <c r="D108" s="23" t="s">
        <v>454</v>
      </c>
      <c r="E108" s="23" t="s">
        <v>455</v>
      </c>
      <c r="F108" s="25">
        <v>30000000</v>
      </c>
      <c r="G108" s="23">
        <v>8</v>
      </c>
      <c r="H108" s="23" t="s">
        <v>251</v>
      </c>
      <c r="I108" s="24">
        <v>4</v>
      </c>
      <c r="J108" s="23">
        <v>2</v>
      </c>
      <c r="K108" s="23">
        <f>IF(Table9[[#This Row],[Clean Priority]]&lt;&gt;J107, 1, K107+1)</f>
        <v>63</v>
      </c>
      <c r="L108" s="24" t="str">
        <f>"Priority "&amp;Table9[[#This Row],[Clean Priority]]&amp;"/Position "&amp;Table9[[#This Row],[Position]]</f>
        <v>Priority 2/Position 63</v>
      </c>
    </row>
    <row r="109" spans="1:12" x14ac:dyDescent="0.25">
      <c r="A109" s="22">
        <v>115</v>
      </c>
      <c r="B109" s="23" t="s">
        <v>445</v>
      </c>
      <c r="C109" s="23" t="s">
        <v>396</v>
      </c>
      <c r="D109" s="23" t="s">
        <v>82</v>
      </c>
      <c r="E109" s="23" t="s">
        <v>33</v>
      </c>
      <c r="F109" s="25">
        <v>34000000</v>
      </c>
      <c r="G109" s="23">
        <v>7</v>
      </c>
      <c r="H109" s="23" t="s">
        <v>232</v>
      </c>
      <c r="I109" s="24">
        <v>5</v>
      </c>
      <c r="J109" s="23">
        <v>2</v>
      </c>
      <c r="K109" s="23">
        <f>IF(Table9[[#This Row],[Clean Priority]]&lt;&gt;J108, 1, K108+1)</f>
        <v>64</v>
      </c>
      <c r="L109" s="24" t="str">
        <f>"Priority "&amp;Table9[[#This Row],[Clean Priority]]&amp;"/Position "&amp;Table9[[#This Row],[Position]]</f>
        <v>Priority 2/Position 64</v>
      </c>
    </row>
    <row r="110" spans="1:12" x14ac:dyDescent="0.25">
      <c r="A110" s="22">
        <v>117</v>
      </c>
      <c r="B110" s="23" t="s">
        <v>475</v>
      </c>
      <c r="C110" s="23" t="s">
        <v>35</v>
      </c>
      <c r="D110" s="23" t="s">
        <v>476</v>
      </c>
      <c r="E110" s="23" t="s">
        <v>27</v>
      </c>
      <c r="F110" s="25">
        <v>40000000</v>
      </c>
      <c r="G110" s="23">
        <v>6</v>
      </c>
      <c r="H110" s="23" t="s">
        <v>232</v>
      </c>
      <c r="I110" s="24">
        <v>5</v>
      </c>
      <c r="J110" s="23">
        <v>2</v>
      </c>
      <c r="K110" s="23">
        <f>IF(Table9[[#This Row],[Clean Priority]]&lt;&gt;J109, 1, K109+1)</f>
        <v>65</v>
      </c>
      <c r="L110" s="24" t="str">
        <f>"Priority "&amp;Table9[[#This Row],[Clean Priority]]&amp;"/Position "&amp;Table9[[#This Row],[Position]]</f>
        <v>Priority 2/Position 65</v>
      </c>
    </row>
    <row r="111" spans="1:12" x14ac:dyDescent="0.25">
      <c r="A111" s="22">
        <v>119</v>
      </c>
      <c r="B111" s="23" t="s">
        <v>258</v>
      </c>
      <c r="C111" s="23" t="s">
        <v>30</v>
      </c>
      <c r="D111" s="23" t="s">
        <v>259</v>
      </c>
      <c r="E111" s="23" t="s">
        <v>54</v>
      </c>
      <c r="F111" s="25">
        <v>10000000</v>
      </c>
      <c r="G111" s="23">
        <v>7</v>
      </c>
      <c r="H111" s="23" t="s">
        <v>232</v>
      </c>
      <c r="I111" s="24">
        <v>4</v>
      </c>
      <c r="J111" s="23">
        <v>2</v>
      </c>
      <c r="K111" s="23">
        <f>IF(Table9[[#This Row],[Clean Priority]]&lt;&gt;J110, 1, K110+1)</f>
        <v>66</v>
      </c>
      <c r="L111" s="24" t="str">
        <f>"Priority "&amp;Table9[[#This Row],[Clean Priority]]&amp;"/Position "&amp;Table9[[#This Row],[Position]]</f>
        <v>Priority 2/Position 66</v>
      </c>
    </row>
    <row r="112" spans="1:12" x14ac:dyDescent="0.25">
      <c r="A112" s="22">
        <v>121</v>
      </c>
      <c r="B112" s="23" t="s">
        <v>282</v>
      </c>
      <c r="C112" s="23" t="s">
        <v>35</v>
      </c>
      <c r="D112" s="23" t="s">
        <v>283</v>
      </c>
      <c r="E112" s="23" t="s">
        <v>48</v>
      </c>
      <c r="F112" s="25">
        <v>30000000</v>
      </c>
      <c r="G112" s="23">
        <v>6</v>
      </c>
      <c r="H112" s="23" t="s">
        <v>232</v>
      </c>
      <c r="I112" s="24">
        <v>5</v>
      </c>
      <c r="J112" s="23">
        <v>2</v>
      </c>
      <c r="K112" s="23">
        <f>IF(Table9[[#This Row],[Clean Priority]]&lt;&gt;J111, 1, K111+1)</f>
        <v>67</v>
      </c>
      <c r="L112" s="24" t="str">
        <f>"Priority "&amp;Table9[[#This Row],[Clean Priority]]&amp;"/Position "&amp;Table9[[#This Row],[Position]]</f>
        <v>Priority 2/Position 67</v>
      </c>
    </row>
    <row r="113" spans="1:12" x14ac:dyDescent="0.25">
      <c r="A113" s="22">
        <v>122</v>
      </c>
      <c r="B113" s="23" t="s">
        <v>264</v>
      </c>
      <c r="C113" s="23" t="s">
        <v>66</v>
      </c>
      <c r="D113" s="23" t="s">
        <v>265</v>
      </c>
      <c r="E113" s="23" t="s">
        <v>266</v>
      </c>
      <c r="F113" s="25">
        <v>55200000</v>
      </c>
      <c r="G113" s="23">
        <v>6</v>
      </c>
      <c r="H113" s="23" t="s">
        <v>232</v>
      </c>
      <c r="I113" s="24">
        <v>5</v>
      </c>
      <c r="J113" s="23">
        <v>2</v>
      </c>
      <c r="K113" s="23">
        <f>IF(Table9[[#This Row],[Clean Priority]]&lt;&gt;J112, 1, K112+1)</f>
        <v>68</v>
      </c>
      <c r="L113" s="24" t="str">
        <f>"Priority "&amp;Table9[[#This Row],[Clean Priority]]&amp;"/Position "&amp;Table9[[#This Row],[Position]]</f>
        <v>Priority 2/Position 68</v>
      </c>
    </row>
    <row r="114" spans="1:12" x14ac:dyDescent="0.25">
      <c r="A114" s="22">
        <v>123</v>
      </c>
      <c r="B114" s="23" t="s">
        <v>327</v>
      </c>
      <c r="C114" s="23" t="s">
        <v>30</v>
      </c>
      <c r="D114" s="23" t="s">
        <v>328</v>
      </c>
      <c r="E114" s="23" t="s">
        <v>31</v>
      </c>
      <c r="F114" s="25">
        <v>45000000</v>
      </c>
      <c r="G114" s="23">
        <v>7</v>
      </c>
      <c r="H114" s="23" t="s">
        <v>232</v>
      </c>
      <c r="I114" s="24">
        <v>4</v>
      </c>
      <c r="J114" s="23">
        <v>2</v>
      </c>
      <c r="K114" s="23">
        <f>IF(Table9[[#This Row],[Clean Priority]]&lt;&gt;J113, 1, K113+1)</f>
        <v>69</v>
      </c>
      <c r="L114" s="24" t="str">
        <f>"Priority "&amp;Table9[[#This Row],[Clean Priority]]&amp;"/Position "&amp;Table9[[#This Row],[Position]]</f>
        <v>Priority 2/Position 69</v>
      </c>
    </row>
    <row r="115" spans="1:12" x14ac:dyDescent="0.25">
      <c r="A115" s="22">
        <v>124</v>
      </c>
      <c r="B115" s="23" t="s">
        <v>315</v>
      </c>
      <c r="C115" s="23" t="s">
        <v>37</v>
      </c>
      <c r="D115" s="23" t="s">
        <v>316</v>
      </c>
      <c r="E115" s="23" t="s">
        <v>38</v>
      </c>
      <c r="F115" s="25">
        <v>30000000</v>
      </c>
      <c r="G115" s="23">
        <v>8</v>
      </c>
      <c r="H115" s="23" t="s">
        <v>251</v>
      </c>
      <c r="I115" s="24">
        <v>5</v>
      </c>
      <c r="J115" s="23">
        <v>2</v>
      </c>
      <c r="K115" s="23">
        <f>IF(Table9[[#This Row],[Clean Priority]]&lt;&gt;J114, 1, K114+1)</f>
        <v>70</v>
      </c>
      <c r="L115" s="24" t="str">
        <f>"Priority "&amp;Table9[[#This Row],[Clean Priority]]&amp;"/Position "&amp;Table9[[#This Row],[Position]]</f>
        <v>Priority 2/Position 70</v>
      </c>
    </row>
    <row r="116" spans="1:12" x14ac:dyDescent="0.25">
      <c r="A116" s="22">
        <v>126</v>
      </c>
      <c r="B116" s="23" t="s">
        <v>353</v>
      </c>
      <c r="C116" s="23" t="s">
        <v>32</v>
      </c>
      <c r="D116" s="23" t="s">
        <v>354</v>
      </c>
      <c r="E116" s="23" t="s">
        <v>34</v>
      </c>
      <c r="F116" s="25">
        <v>50000000</v>
      </c>
      <c r="G116" s="23">
        <v>7</v>
      </c>
      <c r="H116" s="23" t="s">
        <v>232</v>
      </c>
      <c r="I116" s="24">
        <v>4</v>
      </c>
      <c r="J116" s="23">
        <v>2</v>
      </c>
      <c r="K116" s="23">
        <f>IF(Table9[[#This Row],[Clean Priority]]&lt;&gt;J115, 1, K115+1)</f>
        <v>71</v>
      </c>
      <c r="L116" s="24" t="str">
        <f>"Priority "&amp;Table9[[#This Row],[Clean Priority]]&amp;"/Position "&amp;Table9[[#This Row],[Position]]</f>
        <v>Priority 2/Position 71</v>
      </c>
    </row>
    <row r="117" spans="1:12" x14ac:dyDescent="0.25">
      <c r="A117" s="22">
        <v>127</v>
      </c>
      <c r="B117" s="23" t="s">
        <v>389</v>
      </c>
      <c r="C117" s="23" t="s">
        <v>390</v>
      </c>
      <c r="D117" s="23" t="s">
        <v>391</v>
      </c>
      <c r="E117" s="23" t="s">
        <v>52</v>
      </c>
      <c r="F117" s="25">
        <v>43000000</v>
      </c>
      <c r="G117" s="23">
        <v>9</v>
      </c>
      <c r="H117" s="23" t="s">
        <v>251</v>
      </c>
      <c r="I117" s="24">
        <v>5</v>
      </c>
      <c r="J117" s="23">
        <v>2</v>
      </c>
      <c r="K117" s="23">
        <f>IF(Table9[[#This Row],[Clean Priority]]&lt;&gt;J116, 1, K116+1)</f>
        <v>72</v>
      </c>
      <c r="L117" s="24" t="str">
        <f>"Priority "&amp;Table9[[#This Row],[Clean Priority]]&amp;"/Position "&amp;Table9[[#This Row],[Position]]</f>
        <v>Priority 2/Position 72</v>
      </c>
    </row>
    <row r="118" spans="1:12" x14ac:dyDescent="0.25">
      <c r="A118" s="22">
        <v>11</v>
      </c>
      <c r="B118" s="23" t="s">
        <v>450</v>
      </c>
      <c r="C118" s="23" t="s">
        <v>32</v>
      </c>
      <c r="D118" s="23" t="s">
        <v>451</v>
      </c>
      <c r="E118" s="23" t="s">
        <v>33</v>
      </c>
      <c r="F118" s="25">
        <v>27000000</v>
      </c>
      <c r="G118" s="23">
        <v>7</v>
      </c>
      <c r="H118" s="23" t="s">
        <v>452</v>
      </c>
      <c r="I118" s="24">
        <v>4</v>
      </c>
      <c r="J118" s="23">
        <v>3</v>
      </c>
      <c r="K118" s="23">
        <f>IF(Table9[[#This Row],[Clean Priority]]&lt;&gt;J117, 1, K117+1)</f>
        <v>1</v>
      </c>
      <c r="L118" s="24" t="str">
        <f>"Priority "&amp;Table9[[#This Row],[Clean Priority]]&amp;"/Position "&amp;Table9[[#This Row],[Position]]</f>
        <v>Priority 3/Position 1</v>
      </c>
    </row>
    <row r="119" spans="1:12" x14ac:dyDescent="0.25">
      <c r="A119" s="22">
        <v>51</v>
      </c>
      <c r="B119" s="23" t="s">
        <v>477</v>
      </c>
      <c r="C119" s="23" t="s">
        <v>32</v>
      </c>
      <c r="D119" s="23" t="s">
        <v>478</v>
      </c>
      <c r="E119" s="23" t="s">
        <v>33</v>
      </c>
      <c r="F119" s="25">
        <v>7000000</v>
      </c>
      <c r="G119" s="23">
        <v>7</v>
      </c>
      <c r="H119" s="23" t="s">
        <v>452</v>
      </c>
      <c r="I119" s="24">
        <v>4</v>
      </c>
      <c r="J119" s="23">
        <v>3</v>
      </c>
      <c r="K119" s="23">
        <f>IF(Table9[[#This Row],[Clean Priority]]&lt;&gt;J118, 1, K118+1)</f>
        <v>2</v>
      </c>
      <c r="L119" s="24" t="str">
        <f>"Priority "&amp;Table9[[#This Row],[Clean Priority]]&amp;"/Position "&amp;Table9[[#This Row],[Position]]</f>
        <v>Priority 3/Position 2</v>
      </c>
    </row>
    <row r="120" spans="1:12" x14ac:dyDescent="0.25">
      <c r="A120" s="22">
        <v>72</v>
      </c>
      <c r="B120" s="23" t="s">
        <v>500</v>
      </c>
      <c r="C120" s="23" t="s">
        <v>50</v>
      </c>
      <c r="D120" s="23" t="s">
        <v>501</v>
      </c>
      <c r="E120" s="23" t="s">
        <v>51</v>
      </c>
      <c r="F120" s="25">
        <v>25000000</v>
      </c>
      <c r="G120" s="23">
        <v>11</v>
      </c>
      <c r="H120" s="23" t="s">
        <v>502</v>
      </c>
      <c r="I120" s="24">
        <v>4</v>
      </c>
      <c r="J120" s="23">
        <v>3</v>
      </c>
      <c r="K120" s="23">
        <f>IF(Table9[[#This Row],[Clean Priority]]&lt;&gt;J119, 1, K119+1)</f>
        <v>3</v>
      </c>
      <c r="L120" s="24" t="str">
        <f>"Priority "&amp;Table9[[#This Row],[Clean Priority]]&amp;"/Position "&amp;Table9[[#This Row],[Position]]</f>
        <v>Priority 3/Position 3</v>
      </c>
    </row>
    <row r="121" spans="1:12" x14ac:dyDescent="0.25">
      <c r="A121" s="32">
        <v>19</v>
      </c>
      <c r="B121" s="33" t="s">
        <v>350</v>
      </c>
      <c r="C121" s="33" t="s">
        <v>92</v>
      </c>
      <c r="D121" s="33" t="s">
        <v>351</v>
      </c>
      <c r="E121" s="33" t="s">
        <v>352</v>
      </c>
      <c r="F121" s="34">
        <v>145000000</v>
      </c>
      <c r="G121" s="33" t="s">
        <v>20</v>
      </c>
      <c r="H121" s="33" t="s">
        <v>20</v>
      </c>
      <c r="I121" s="35">
        <v>5</v>
      </c>
      <c r="J121" s="33" t="s">
        <v>20</v>
      </c>
      <c r="K121" s="33">
        <f>IF(Table9[[#This Row],[Clean Priority]]&lt;&gt;J120, 1, K120+1)</f>
        <v>1</v>
      </c>
      <c r="L121" s="35" t="str">
        <f>"Priority "&amp;Table9[[#This Row],[Clean Priority]]&amp;"/Position "&amp;Table9[[#This Row],[Position]]</f>
        <v>Priority N/A/Position 1</v>
      </c>
    </row>
    <row r="122" spans="1:12" x14ac:dyDescent="0.25">
      <c r="A122" s="32">
        <v>26</v>
      </c>
      <c r="B122" s="33" t="s">
        <v>301</v>
      </c>
      <c r="C122" s="33" t="s">
        <v>302</v>
      </c>
      <c r="D122" s="33" t="s">
        <v>303</v>
      </c>
      <c r="E122" s="33" t="s">
        <v>304</v>
      </c>
      <c r="F122" s="34">
        <v>15000000</v>
      </c>
      <c r="G122" s="33" t="s">
        <v>20</v>
      </c>
      <c r="H122" s="33" t="s">
        <v>20</v>
      </c>
      <c r="I122" s="35">
        <v>5</v>
      </c>
      <c r="J122" s="33" t="s">
        <v>20</v>
      </c>
      <c r="K122" s="33">
        <f>IF(Table9[[#This Row],[Clean Priority]]&lt;&gt;J121, 1, K121+1)</f>
        <v>2</v>
      </c>
      <c r="L122" s="35" t="str">
        <f>"Priority "&amp;Table9[[#This Row],[Clean Priority]]&amp;"/Position "&amp;Table9[[#This Row],[Position]]</f>
        <v>Priority N/A/Position 2</v>
      </c>
    </row>
    <row r="123" spans="1:12" x14ac:dyDescent="0.25">
      <c r="A123" s="32">
        <v>31</v>
      </c>
      <c r="B123" s="33" t="s">
        <v>361</v>
      </c>
      <c r="C123" s="33" t="s">
        <v>362</v>
      </c>
      <c r="D123" s="33" t="s">
        <v>363</v>
      </c>
      <c r="E123" s="33" t="s">
        <v>364</v>
      </c>
      <c r="F123" s="34">
        <v>100000000</v>
      </c>
      <c r="G123" s="33" t="s">
        <v>20</v>
      </c>
      <c r="H123" s="33" t="s">
        <v>20</v>
      </c>
      <c r="I123" s="35">
        <v>5</v>
      </c>
      <c r="J123" s="33" t="s">
        <v>20</v>
      </c>
      <c r="K123" s="33">
        <f>IF(Table9[[#This Row],[Clean Priority]]&lt;&gt;J122, 1, K122+1)</f>
        <v>3</v>
      </c>
      <c r="L123" s="35" t="str">
        <f>"Priority "&amp;Table9[[#This Row],[Clean Priority]]&amp;"/Position "&amp;Table9[[#This Row],[Position]]</f>
        <v>Priority N/A/Position 3</v>
      </c>
    </row>
    <row r="124" spans="1:12" x14ac:dyDescent="0.25">
      <c r="A124" s="32">
        <v>39</v>
      </c>
      <c r="B124" s="33" t="s">
        <v>280</v>
      </c>
      <c r="C124" s="33" t="s">
        <v>21</v>
      </c>
      <c r="D124" s="33" t="s">
        <v>281</v>
      </c>
      <c r="E124" s="33" t="s">
        <v>22</v>
      </c>
      <c r="F124" s="34">
        <v>100000000</v>
      </c>
      <c r="G124" s="33" t="s">
        <v>20</v>
      </c>
      <c r="H124" s="33" t="s">
        <v>20</v>
      </c>
      <c r="I124" s="35">
        <v>5</v>
      </c>
      <c r="J124" s="33" t="s">
        <v>20</v>
      </c>
      <c r="K124" s="33">
        <f>IF(Table9[[#This Row],[Clean Priority]]&lt;&gt;J123, 1, K123+1)</f>
        <v>4</v>
      </c>
      <c r="L124" s="35" t="str">
        <f>"Priority "&amp;Table9[[#This Row],[Clean Priority]]&amp;"/Position "&amp;Table9[[#This Row],[Position]]</f>
        <v>Priority N/A/Position 4</v>
      </c>
    </row>
    <row r="125" spans="1:12" x14ac:dyDescent="0.25">
      <c r="A125" s="32">
        <v>76</v>
      </c>
      <c r="B125" s="33" t="s">
        <v>464</v>
      </c>
      <c r="C125" s="33" t="s">
        <v>74</v>
      </c>
      <c r="D125" s="33" t="s">
        <v>465</v>
      </c>
      <c r="E125" s="33" t="s">
        <v>466</v>
      </c>
      <c r="F125" s="34">
        <v>50000000</v>
      </c>
      <c r="G125" s="33" t="s">
        <v>20</v>
      </c>
      <c r="H125" s="33" t="s">
        <v>20</v>
      </c>
      <c r="I125" s="35">
        <v>5</v>
      </c>
      <c r="J125" s="33" t="s">
        <v>20</v>
      </c>
      <c r="K125" s="33">
        <f>IF(Table9[[#This Row],[Clean Priority]]&lt;&gt;J124, 1, K124+1)</f>
        <v>5</v>
      </c>
      <c r="L125" s="35" t="str">
        <f>"Priority "&amp;Table9[[#This Row],[Clean Priority]]&amp;"/Position "&amp;Table9[[#This Row],[Position]]</f>
        <v>Priority N/A/Position 5</v>
      </c>
    </row>
    <row r="126" spans="1:12" x14ac:dyDescent="0.25">
      <c r="A126" s="32">
        <v>78</v>
      </c>
      <c r="B126" s="33" t="s">
        <v>255</v>
      </c>
      <c r="C126" s="33" t="s">
        <v>75</v>
      </c>
      <c r="D126" s="33" t="s">
        <v>76</v>
      </c>
      <c r="E126" s="33" t="s">
        <v>77</v>
      </c>
      <c r="F126" s="34">
        <v>80000000</v>
      </c>
      <c r="G126" s="33" t="s">
        <v>20</v>
      </c>
      <c r="H126" s="33" t="s">
        <v>20</v>
      </c>
      <c r="I126" s="35">
        <v>5</v>
      </c>
      <c r="J126" s="33" t="s">
        <v>20</v>
      </c>
      <c r="K126" s="33">
        <f>IF(Table9[[#This Row],[Clean Priority]]&lt;&gt;J125, 1, K125+1)</f>
        <v>6</v>
      </c>
      <c r="L126" s="35" t="str">
        <f>"Priority "&amp;Table9[[#This Row],[Clean Priority]]&amp;"/Position "&amp;Table9[[#This Row],[Position]]</f>
        <v>Priority N/A/Position 6</v>
      </c>
    </row>
    <row r="127" spans="1:12" x14ac:dyDescent="0.25">
      <c r="A127" s="32">
        <v>110</v>
      </c>
      <c r="B127" s="33" t="s">
        <v>319</v>
      </c>
      <c r="C127" s="33" t="s">
        <v>74</v>
      </c>
      <c r="D127" s="33" t="s">
        <v>320</v>
      </c>
      <c r="E127" s="33" t="s">
        <v>65</v>
      </c>
      <c r="F127" s="34">
        <v>100000000</v>
      </c>
      <c r="G127" s="33" t="s">
        <v>20</v>
      </c>
      <c r="H127" s="33" t="s">
        <v>20</v>
      </c>
      <c r="I127" s="35">
        <v>5</v>
      </c>
      <c r="J127" s="33" t="s">
        <v>20</v>
      </c>
      <c r="K127" s="33">
        <f>IF(Table9[[#This Row],[Clean Priority]]&lt;&gt;J126, 1, K126+1)</f>
        <v>7</v>
      </c>
      <c r="L127" s="35" t="str">
        <f>"Priority "&amp;Table9[[#This Row],[Clean Priority]]&amp;"/Position "&amp;Table9[[#This Row],[Position]]</f>
        <v>Priority N/A/Position 7</v>
      </c>
    </row>
    <row r="128" spans="1:12" x14ac:dyDescent="0.25">
      <c r="A128" s="37">
        <v>116</v>
      </c>
      <c r="B128" s="38" t="s">
        <v>305</v>
      </c>
      <c r="C128" s="38" t="s">
        <v>302</v>
      </c>
      <c r="D128" s="38" t="s">
        <v>306</v>
      </c>
      <c r="E128" s="38" t="s">
        <v>304</v>
      </c>
      <c r="F128" s="39">
        <v>10000000</v>
      </c>
      <c r="G128" s="38" t="s">
        <v>20</v>
      </c>
      <c r="H128" s="38" t="s">
        <v>20</v>
      </c>
      <c r="I128" s="40">
        <v>3</v>
      </c>
      <c r="J128" s="38" t="s">
        <v>20</v>
      </c>
      <c r="K128" s="33">
        <f>IF(Table9[[#This Row],[Clean Priority]]&lt;&gt;J127, 1, K127+1)</f>
        <v>8</v>
      </c>
      <c r="L128" s="35" t="str">
        <f>"Priority "&amp;Table9[[#This Row],[Clean Priority]]&amp;"/Position "&amp;Table9[[#This Row],[Position]]</f>
        <v>Priority N/A/Position 8</v>
      </c>
    </row>
    <row r="129" spans="1:12" x14ac:dyDescent="0.25">
      <c r="A129" s="32">
        <v>125</v>
      </c>
      <c r="B129" s="33" t="s">
        <v>275</v>
      </c>
      <c r="C129" s="33" t="s">
        <v>18</v>
      </c>
      <c r="D129" s="33" t="s">
        <v>276</v>
      </c>
      <c r="E129" s="33" t="s">
        <v>19</v>
      </c>
      <c r="F129" s="34">
        <v>100000000</v>
      </c>
      <c r="G129" s="33" t="s">
        <v>20</v>
      </c>
      <c r="H129" s="33" t="s">
        <v>20</v>
      </c>
      <c r="I129" s="35">
        <v>5</v>
      </c>
      <c r="J129" s="33" t="s">
        <v>20</v>
      </c>
      <c r="K129" s="33">
        <f>IF(Table9[[#This Row],[Clean Priority]]&lt;&gt;J128, 1, K128+1)</f>
        <v>9</v>
      </c>
      <c r="L129" s="35" t="str">
        <f>"Priority "&amp;Table9[[#This Row],[Clean Priority]]&amp;"/Position "&amp;Table9[[#This Row],[Position]]</f>
        <v>Priority N/A/Position 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DCBD-877C-42EF-9388-FC8E8303DDC6}">
  <dimension ref="A1:M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3" width="22" bestFit="1" customWidth="1"/>
    <col min="14" max="14" width="22" customWidth="1"/>
  </cols>
  <sheetData>
    <row r="1" spans="1:13" x14ac:dyDescent="0.25">
      <c r="A1" t="s">
        <v>115</v>
      </c>
    </row>
    <row r="2" spans="1:13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  <c r="J2" s="5" t="s">
        <v>4</v>
      </c>
      <c r="K2" s="5" t="s">
        <v>1</v>
      </c>
      <c r="L2" s="6" t="s">
        <v>95</v>
      </c>
      <c r="M2" s="6" t="s">
        <v>94</v>
      </c>
    </row>
    <row r="3" spans="1:13" x14ac:dyDescent="0.25">
      <c r="A3" s="22">
        <v>1</v>
      </c>
      <c r="B3" s="23" t="s">
        <v>323</v>
      </c>
      <c r="C3" s="23" t="s">
        <v>324</v>
      </c>
      <c r="D3" s="23" t="s">
        <v>325</v>
      </c>
      <c r="E3" s="23" t="s">
        <v>25</v>
      </c>
      <c r="F3" s="25">
        <v>20000000</v>
      </c>
      <c r="G3" s="23">
        <v>3</v>
      </c>
      <c r="H3" s="23" t="s">
        <v>28</v>
      </c>
      <c r="I3" s="24">
        <v>5</v>
      </c>
      <c r="J3" s="29">
        <v>1</v>
      </c>
      <c r="K3" s="29">
        <v>1</v>
      </c>
      <c r="L3" s="31" t="s">
        <v>119</v>
      </c>
      <c r="M3" s="31">
        <v>1</v>
      </c>
    </row>
    <row r="4" spans="1:13" x14ac:dyDescent="0.25">
      <c r="A4" s="22">
        <v>3</v>
      </c>
      <c r="B4" s="23" t="s">
        <v>347</v>
      </c>
      <c r="C4" s="23" t="s">
        <v>30</v>
      </c>
      <c r="D4" s="23" t="s">
        <v>90</v>
      </c>
      <c r="E4" s="23" t="s">
        <v>54</v>
      </c>
      <c r="F4" s="25">
        <v>35000000</v>
      </c>
      <c r="G4" s="23">
        <v>7</v>
      </c>
      <c r="H4" s="23" t="s">
        <v>28</v>
      </c>
      <c r="I4" s="24">
        <v>4</v>
      </c>
      <c r="J4" s="23">
        <v>1</v>
      </c>
      <c r="K4" s="23">
        <v>2</v>
      </c>
      <c r="L4" s="24" t="s">
        <v>120</v>
      </c>
      <c r="M4" s="24">
        <v>2</v>
      </c>
    </row>
    <row r="5" spans="1:13" x14ac:dyDescent="0.25">
      <c r="A5" s="22">
        <v>4</v>
      </c>
      <c r="B5" s="23" t="s">
        <v>243</v>
      </c>
      <c r="C5" s="23" t="s">
        <v>35</v>
      </c>
      <c r="D5" s="23" t="s">
        <v>244</v>
      </c>
      <c r="E5" s="23" t="s">
        <v>27</v>
      </c>
      <c r="F5" s="25">
        <v>30000000</v>
      </c>
      <c r="G5" s="23">
        <v>6</v>
      </c>
      <c r="H5" s="23" t="s">
        <v>13</v>
      </c>
      <c r="I5" s="24">
        <v>5</v>
      </c>
      <c r="J5" s="23">
        <v>1</v>
      </c>
      <c r="K5" s="23">
        <v>3</v>
      </c>
      <c r="L5" s="24" t="s">
        <v>121</v>
      </c>
      <c r="M5" s="31">
        <v>3</v>
      </c>
    </row>
    <row r="6" spans="1:13" x14ac:dyDescent="0.25">
      <c r="A6" s="22">
        <v>5</v>
      </c>
      <c r="B6" s="23" t="s">
        <v>441</v>
      </c>
      <c r="C6" s="23" t="s">
        <v>35</v>
      </c>
      <c r="D6" s="23" t="s">
        <v>442</v>
      </c>
      <c r="E6" s="23" t="s">
        <v>27</v>
      </c>
      <c r="F6" s="25">
        <v>25000000</v>
      </c>
      <c r="G6" s="23">
        <v>6</v>
      </c>
      <c r="H6" s="23" t="s">
        <v>13</v>
      </c>
      <c r="I6" s="24">
        <v>5</v>
      </c>
      <c r="J6" s="23">
        <v>1</v>
      </c>
      <c r="K6" s="23">
        <v>4</v>
      </c>
      <c r="L6" s="24" t="s">
        <v>122</v>
      </c>
      <c r="M6" s="24">
        <v>4</v>
      </c>
    </row>
    <row r="7" spans="1:13" x14ac:dyDescent="0.25">
      <c r="A7" s="22">
        <v>14</v>
      </c>
      <c r="B7" s="23" t="s">
        <v>456</v>
      </c>
      <c r="C7" s="23" t="s">
        <v>30</v>
      </c>
      <c r="D7" s="23" t="s">
        <v>457</v>
      </c>
      <c r="E7" s="23" t="s">
        <v>458</v>
      </c>
      <c r="F7" s="25">
        <v>50000000</v>
      </c>
      <c r="G7" s="23">
        <v>7</v>
      </c>
      <c r="H7" s="23" t="s">
        <v>28</v>
      </c>
      <c r="I7" s="24">
        <v>4</v>
      </c>
      <c r="J7" s="23">
        <v>1</v>
      </c>
      <c r="K7" s="23">
        <v>5</v>
      </c>
      <c r="L7" s="24" t="s">
        <v>123</v>
      </c>
      <c r="M7" s="31">
        <v>5</v>
      </c>
    </row>
    <row r="8" spans="1:13" x14ac:dyDescent="0.25">
      <c r="A8" s="22">
        <v>17</v>
      </c>
      <c r="B8" s="23" t="s">
        <v>357</v>
      </c>
      <c r="C8" s="23" t="s">
        <v>55</v>
      </c>
      <c r="D8" s="23" t="s">
        <v>358</v>
      </c>
      <c r="E8" s="23" t="s">
        <v>27</v>
      </c>
      <c r="F8" s="25">
        <v>34000000</v>
      </c>
      <c r="G8" s="23">
        <v>6</v>
      </c>
      <c r="H8" s="23" t="s">
        <v>13</v>
      </c>
      <c r="I8" s="24">
        <v>5</v>
      </c>
      <c r="J8" s="23">
        <v>1</v>
      </c>
      <c r="K8" s="23">
        <v>6</v>
      </c>
      <c r="L8" s="24" t="s">
        <v>124</v>
      </c>
      <c r="M8" s="24">
        <v>6</v>
      </c>
    </row>
    <row r="9" spans="1:13" x14ac:dyDescent="0.25">
      <c r="A9" s="22">
        <v>18</v>
      </c>
      <c r="B9" s="23" t="s">
        <v>385</v>
      </c>
      <c r="C9" s="23" t="s">
        <v>47</v>
      </c>
      <c r="D9" s="23" t="s">
        <v>386</v>
      </c>
      <c r="E9" s="23" t="s">
        <v>52</v>
      </c>
      <c r="F9" s="25">
        <v>43000000</v>
      </c>
      <c r="G9" s="23">
        <v>9</v>
      </c>
      <c r="H9" s="23" t="s">
        <v>28</v>
      </c>
      <c r="I9" s="24">
        <v>5</v>
      </c>
      <c r="J9" s="23">
        <v>1</v>
      </c>
      <c r="K9" s="23">
        <v>7</v>
      </c>
      <c r="L9" s="24" t="s">
        <v>125</v>
      </c>
      <c r="M9" s="31">
        <v>7</v>
      </c>
    </row>
    <row r="10" spans="1:13" x14ac:dyDescent="0.25">
      <c r="A10" s="22">
        <v>24</v>
      </c>
      <c r="B10" s="23" t="s">
        <v>392</v>
      </c>
      <c r="C10" s="23" t="s">
        <v>393</v>
      </c>
      <c r="D10" s="23" t="s">
        <v>322</v>
      </c>
      <c r="E10" s="23" t="s">
        <v>394</v>
      </c>
      <c r="F10" s="25">
        <v>45000000</v>
      </c>
      <c r="G10" s="23">
        <v>12</v>
      </c>
      <c r="H10" s="23" t="s">
        <v>28</v>
      </c>
      <c r="I10" s="24">
        <v>5</v>
      </c>
      <c r="J10" s="23">
        <v>1</v>
      </c>
      <c r="K10" s="23">
        <v>8</v>
      </c>
      <c r="L10" s="24" t="s">
        <v>126</v>
      </c>
      <c r="M10" s="24">
        <v>8</v>
      </c>
    </row>
    <row r="11" spans="1:13" x14ac:dyDescent="0.25">
      <c r="A11" s="22">
        <v>25</v>
      </c>
      <c r="B11" s="23" t="s">
        <v>329</v>
      </c>
      <c r="C11" s="23" t="s">
        <v>47</v>
      </c>
      <c r="D11" s="23" t="s">
        <v>330</v>
      </c>
      <c r="E11" s="23" t="s">
        <v>52</v>
      </c>
      <c r="F11" s="25">
        <v>38000000</v>
      </c>
      <c r="G11" s="23">
        <v>9</v>
      </c>
      <c r="H11" s="23" t="s">
        <v>28</v>
      </c>
      <c r="I11" s="24">
        <v>5</v>
      </c>
      <c r="J11" s="23">
        <v>1</v>
      </c>
      <c r="K11" s="23">
        <v>9</v>
      </c>
      <c r="L11" s="24" t="s">
        <v>127</v>
      </c>
      <c r="M11" s="31">
        <v>9</v>
      </c>
    </row>
    <row r="12" spans="1:13" x14ac:dyDescent="0.25">
      <c r="A12" s="22">
        <v>34</v>
      </c>
      <c r="B12" s="23" t="s">
        <v>339</v>
      </c>
      <c r="C12" s="23" t="s">
        <v>66</v>
      </c>
      <c r="D12" s="23" t="s">
        <v>340</v>
      </c>
      <c r="E12" s="23" t="s">
        <v>341</v>
      </c>
      <c r="F12" s="25">
        <v>19000000</v>
      </c>
      <c r="G12" s="23">
        <v>7</v>
      </c>
      <c r="H12" s="23" t="s">
        <v>28</v>
      </c>
      <c r="I12" s="24">
        <v>5</v>
      </c>
      <c r="J12" s="23">
        <v>1</v>
      </c>
      <c r="K12" s="23">
        <v>10</v>
      </c>
      <c r="L12" s="24" t="s">
        <v>128</v>
      </c>
      <c r="M12" s="24">
        <v>10</v>
      </c>
    </row>
    <row r="13" spans="1:13" x14ac:dyDescent="0.25">
      <c r="A13" s="3">
        <v>36</v>
      </c>
      <c r="B13" s="1" t="s">
        <v>345</v>
      </c>
      <c r="C13" s="1" t="s">
        <v>23</v>
      </c>
      <c r="D13" s="1" t="s">
        <v>24</v>
      </c>
      <c r="E13" s="1" t="s">
        <v>72</v>
      </c>
      <c r="F13" s="2">
        <v>12500000</v>
      </c>
      <c r="G13" s="1">
        <v>1</v>
      </c>
      <c r="H13" s="1" t="s">
        <v>28</v>
      </c>
      <c r="I13" s="4">
        <v>4</v>
      </c>
      <c r="J13" s="1">
        <v>1</v>
      </c>
      <c r="K13" s="1">
        <v>11</v>
      </c>
      <c r="L13" s="4" t="s">
        <v>129</v>
      </c>
      <c r="M13" s="36">
        <v>11</v>
      </c>
    </row>
    <row r="14" spans="1:13" x14ac:dyDescent="0.25">
      <c r="A14" s="3">
        <v>38</v>
      </c>
      <c r="B14" s="1" t="s">
        <v>233</v>
      </c>
      <c r="C14" s="1" t="s">
        <v>23</v>
      </c>
      <c r="D14" s="1" t="s">
        <v>24</v>
      </c>
      <c r="E14" s="1" t="s">
        <v>27</v>
      </c>
      <c r="F14" s="28">
        <v>10000000</v>
      </c>
      <c r="G14" s="1">
        <v>6</v>
      </c>
      <c r="H14" s="1" t="s">
        <v>13</v>
      </c>
      <c r="I14" s="4">
        <v>4</v>
      </c>
      <c r="J14" s="1">
        <v>1</v>
      </c>
      <c r="K14" s="1">
        <v>12</v>
      </c>
      <c r="L14" s="4" t="s">
        <v>130</v>
      </c>
      <c r="M14" s="4">
        <v>12</v>
      </c>
    </row>
    <row r="15" spans="1:13" x14ac:dyDescent="0.25">
      <c r="A15" s="22">
        <v>45</v>
      </c>
      <c r="B15" s="23" t="s">
        <v>443</v>
      </c>
      <c r="C15" s="23" t="s">
        <v>35</v>
      </c>
      <c r="D15" s="23" t="s">
        <v>444</v>
      </c>
      <c r="E15" s="23" t="s">
        <v>27</v>
      </c>
      <c r="F15" s="25">
        <v>25000000</v>
      </c>
      <c r="G15" s="23">
        <v>6</v>
      </c>
      <c r="H15" s="23" t="s">
        <v>13</v>
      </c>
      <c r="I15" s="24">
        <v>5</v>
      </c>
      <c r="J15" s="23">
        <v>1</v>
      </c>
      <c r="K15" s="23">
        <v>13</v>
      </c>
      <c r="L15" s="24" t="s">
        <v>131</v>
      </c>
      <c r="M15" s="31">
        <v>13</v>
      </c>
    </row>
    <row r="16" spans="1:13" x14ac:dyDescent="0.25">
      <c r="A16" s="22">
        <v>48</v>
      </c>
      <c r="B16" s="23" t="s">
        <v>481</v>
      </c>
      <c r="C16" s="23" t="s">
        <v>32</v>
      </c>
      <c r="D16" s="23" t="s">
        <v>482</v>
      </c>
      <c r="E16" s="23" t="s">
        <v>33</v>
      </c>
      <c r="F16" s="25">
        <v>20000000</v>
      </c>
      <c r="G16" s="23">
        <v>7</v>
      </c>
      <c r="H16" s="23" t="s">
        <v>14</v>
      </c>
      <c r="I16" s="24">
        <v>4</v>
      </c>
      <c r="J16" s="23">
        <v>1</v>
      </c>
      <c r="K16" s="23">
        <v>14</v>
      </c>
      <c r="L16" s="24" t="s">
        <v>132</v>
      </c>
      <c r="M16" s="24">
        <v>14</v>
      </c>
    </row>
    <row r="17" spans="1:13" x14ac:dyDescent="0.25">
      <c r="A17" s="22">
        <v>52</v>
      </c>
      <c r="B17" s="23" t="s">
        <v>415</v>
      </c>
      <c r="C17" s="23" t="s">
        <v>405</v>
      </c>
      <c r="D17" s="23" t="s">
        <v>416</v>
      </c>
      <c r="E17" s="23" t="s">
        <v>29</v>
      </c>
      <c r="F17" s="25">
        <v>45000000</v>
      </c>
      <c r="G17" s="23">
        <v>3</v>
      </c>
      <c r="H17" s="23" t="s">
        <v>13</v>
      </c>
      <c r="I17" s="24">
        <v>4</v>
      </c>
      <c r="J17" s="23">
        <v>1</v>
      </c>
      <c r="K17" s="23">
        <v>15</v>
      </c>
      <c r="L17" s="24" t="s">
        <v>133</v>
      </c>
      <c r="M17" s="31">
        <v>15</v>
      </c>
    </row>
    <row r="18" spans="1:13" x14ac:dyDescent="0.25">
      <c r="A18" s="22">
        <v>58</v>
      </c>
      <c r="B18" s="23" t="s">
        <v>492</v>
      </c>
      <c r="C18" s="23" t="s">
        <v>493</v>
      </c>
      <c r="D18" s="23" t="s">
        <v>494</v>
      </c>
      <c r="E18" s="23" t="s">
        <v>495</v>
      </c>
      <c r="F18" s="25">
        <v>35000000</v>
      </c>
      <c r="G18" s="23">
        <v>2</v>
      </c>
      <c r="H18" s="23">
        <v>1</v>
      </c>
      <c r="I18" s="24">
        <v>4</v>
      </c>
      <c r="J18" s="23">
        <v>1</v>
      </c>
      <c r="K18" s="23">
        <v>16</v>
      </c>
      <c r="L18" s="24" t="s">
        <v>134</v>
      </c>
      <c r="M18" s="24">
        <v>16</v>
      </c>
    </row>
    <row r="19" spans="1:13" x14ac:dyDescent="0.25">
      <c r="A19" s="22">
        <v>60</v>
      </c>
      <c r="B19" s="23" t="s">
        <v>486</v>
      </c>
      <c r="C19" s="23" t="s">
        <v>47</v>
      </c>
      <c r="D19" s="23" t="s">
        <v>487</v>
      </c>
      <c r="E19" s="23" t="s">
        <v>52</v>
      </c>
      <c r="F19" s="25">
        <v>25000000</v>
      </c>
      <c r="G19" s="23">
        <v>9</v>
      </c>
      <c r="H19" s="23" t="s">
        <v>28</v>
      </c>
      <c r="I19" s="24">
        <v>5</v>
      </c>
      <c r="J19" s="23">
        <v>1</v>
      </c>
      <c r="K19" s="23">
        <v>17</v>
      </c>
      <c r="L19" s="24" t="s">
        <v>135</v>
      </c>
      <c r="M19" s="31">
        <v>17</v>
      </c>
    </row>
    <row r="20" spans="1:13" x14ac:dyDescent="0.25">
      <c r="A20" s="22">
        <v>61</v>
      </c>
      <c r="B20" s="23" t="s">
        <v>402</v>
      </c>
      <c r="C20" s="23" t="s">
        <v>89</v>
      </c>
      <c r="D20" s="23" t="s">
        <v>403</v>
      </c>
      <c r="E20" s="23" t="s">
        <v>344</v>
      </c>
      <c r="F20" s="25">
        <v>15000000</v>
      </c>
      <c r="G20" s="23">
        <v>3</v>
      </c>
      <c r="H20" s="23" t="s">
        <v>13</v>
      </c>
      <c r="I20" s="24">
        <v>4</v>
      </c>
      <c r="J20" s="23">
        <v>1</v>
      </c>
      <c r="K20" s="23">
        <v>18</v>
      </c>
      <c r="L20" s="24" t="s">
        <v>136</v>
      </c>
      <c r="M20" s="41">
        <v>18</v>
      </c>
    </row>
    <row r="21" spans="1:13" x14ac:dyDescent="0.25">
      <c r="A21" s="22">
        <v>62</v>
      </c>
      <c r="B21" s="23" t="s">
        <v>398</v>
      </c>
      <c r="C21" s="23" t="s">
        <v>396</v>
      </c>
      <c r="D21" s="23" t="s">
        <v>45</v>
      </c>
      <c r="E21" s="23" t="s">
        <v>33</v>
      </c>
      <c r="F21" s="25">
        <v>45000000</v>
      </c>
      <c r="G21" s="23">
        <v>7</v>
      </c>
      <c r="H21" s="23" t="s">
        <v>13</v>
      </c>
      <c r="I21" s="24">
        <v>5</v>
      </c>
      <c r="J21" s="23">
        <v>1</v>
      </c>
      <c r="K21" s="23">
        <v>19</v>
      </c>
      <c r="L21" s="24" t="s">
        <v>137</v>
      </c>
      <c r="M21" s="41">
        <v>20</v>
      </c>
    </row>
    <row r="22" spans="1:13" x14ac:dyDescent="0.25">
      <c r="A22" s="22">
        <v>68</v>
      </c>
      <c r="B22" s="23" t="s">
        <v>400</v>
      </c>
      <c r="C22" s="23" t="s">
        <v>89</v>
      </c>
      <c r="D22" s="23" t="s">
        <v>401</v>
      </c>
      <c r="E22" s="23" t="s">
        <v>344</v>
      </c>
      <c r="F22" s="25">
        <v>15000000</v>
      </c>
      <c r="G22" s="23">
        <v>3</v>
      </c>
      <c r="H22" s="23" t="s">
        <v>13</v>
      </c>
      <c r="I22" s="24">
        <v>4</v>
      </c>
      <c r="J22" s="23">
        <v>1</v>
      </c>
      <c r="K22" s="23">
        <v>20</v>
      </c>
      <c r="L22" s="24" t="s">
        <v>138</v>
      </c>
      <c r="M22" s="24">
        <v>21</v>
      </c>
    </row>
    <row r="23" spans="1:13" x14ac:dyDescent="0.25">
      <c r="A23" s="22">
        <v>69</v>
      </c>
      <c r="B23" s="23" t="s">
        <v>413</v>
      </c>
      <c r="C23" s="23" t="s">
        <v>405</v>
      </c>
      <c r="D23" s="23" t="s">
        <v>414</v>
      </c>
      <c r="E23" s="23" t="s">
        <v>29</v>
      </c>
      <c r="F23" s="25">
        <v>45000000</v>
      </c>
      <c r="G23" s="23">
        <v>3</v>
      </c>
      <c r="H23" s="23" t="s">
        <v>13</v>
      </c>
      <c r="I23" s="24">
        <v>4</v>
      </c>
      <c r="J23" s="23">
        <v>1</v>
      </c>
      <c r="K23" s="23">
        <v>21</v>
      </c>
      <c r="L23" s="24" t="s">
        <v>139</v>
      </c>
      <c r="M23" s="24">
        <v>22</v>
      </c>
    </row>
    <row r="24" spans="1:13" x14ac:dyDescent="0.25">
      <c r="A24" s="22">
        <v>74</v>
      </c>
      <c r="B24" s="23" t="s">
        <v>271</v>
      </c>
      <c r="C24" s="23" t="s">
        <v>66</v>
      </c>
      <c r="D24" s="23" t="s">
        <v>272</v>
      </c>
      <c r="E24" s="23" t="s">
        <v>17</v>
      </c>
      <c r="F24" s="25">
        <v>45000000</v>
      </c>
      <c r="G24" s="23">
        <v>3</v>
      </c>
      <c r="H24" s="23" t="s">
        <v>13</v>
      </c>
      <c r="I24" s="24">
        <v>5</v>
      </c>
      <c r="J24" s="23">
        <v>1</v>
      </c>
      <c r="K24" s="23">
        <v>22</v>
      </c>
      <c r="L24" s="24" t="s">
        <v>140</v>
      </c>
      <c r="M24" s="24">
        <v>23</v>
      </c>
    </row>
    <row r="25" spans="1:13" x14ac:dyDescent="0.25">
      <c r="A25" s="3">
        <v>77</v>
      </c>
      <c r="B25" s="1" t="s">
        <v>342</v>
      </c>
      <c r="C25" s="1" t="s">
        <v>23</v>
      </c>
      <c r="D25" s="1" t="s">
        <v>24</v>
      </c>
      <c r="E25" s="1" t="s">
        <v>344</v>
      </c>
      <c r="F25" s="2">
        <v>40000000</v>
      </c>
      <c r="G25" s="1">
        <v>3</v>
      </c>
      <c r="H25" s="1" t="s">
        <v>14</v>
      </c>
      <c r="I25" s="4">
        <v>4</v>
      </c>
      <c r="J25" s="1">
        <v>1</v>
      </c>
      <c r="K25" s="1">
        <v>23</v>
      </c>
      <c r="L25" s="4" t="s">
        <v>141</v>
      </c>
      <c r="M25" s="4">
        <v>24</v>
      </c>
    </row>
    <row r="26" spans="1:13" x14ac:dyDescent="0.25">
      <c r="A26" s="22">
        <v>80</v>
      </c>
      <c r="B26" s="23" t="s">
        <v>438</v>
      </c>
      <c r="C26" s="23" t="s">
        <v>16</v>
      </c>
      <c r="D26" s="23" t="s">
        <v>439</v>
      </c>
      <c r="E26" s="23" t="s">
        <v>440</v>
      </c>
      <c r="F26" s="25">
        <v>40000000</v>
      </c>
      <c r="G26" s="23">
        <v>3</v>
      </c>
      <c r="H26" s="23" t="s">
        <v>28</v>
      </c>
      <c r="I26" s="24">
        <v>4</v>
      </c>
      <c r="J26" s="23">
        <v>1</v>
      </c>
      <c r="K26" s="23">
        <v>24</v>
      </c>
      <c r="L26" s="24" t="s">
        <v>142</v>
      </c>
      <c r="M26" s="41">
        <v>25</v>
      </c>
    </row>
    <row r="27" spans="1:13" x14ac:dyDescent="0.25">
      <c r="A27" s="22">
        <v>84</v>
      </c>
      <c r="B27" s="23" t="s">
        <v>467</v>
      </c>
      <c r="C27" s="23" t="s">
        <v>44</v>
      </c>
      <c r="D27" s="23" t="s">
        <v>468</v>
      </c>
      <c r="E27" s="23" t="s">
        <v>33</v>
      </c>
      <c r="F27" s="25">
        <v>50000000</v>
      </c>
      <c r="G27" s="23">
        <v>7</v>
      </c>
      <c r="H27" s="23" t="s">
        <v>28</v>
      </c>
      <c r="I27" s="24">
        <v>4</v>
      </c>
      <c r="J27" s="23">
        <v>1</v>
      </c>
      <c r="K27" s="23">
        <v>25</v>
      </c>
      <c r="L27" s="24" t="s">
        <v>143</v>
      </c>
      <c r="M27" s="41">
        <v>27</v>
      </c>
    </row>
    <row r="28" spans="1:13" x14ac:dyDescent="0.25">
      <c r="A28" s="3">
        <v>88</v>
      </c>
      <c r="B28" s="1" t="s">
        <v>426</v>
      </c>
      <c r="C28" s="1" t="s">
        <v>23</v>
      </c>
      <c r="D28" s="1" t="s">
        <v>24</v>
      </c>
      <c r="E28" s="1" t="s">
        <v>428</v>
      </c>
      <c r="F28" s="2">
        <v>10250000</v>
      </c>
      <c r="G28" s="1">
        <v>9</v>
      </c>
      <c r="H28" s="1" t="s">
        <v>14</v>
      </c>
      <c r="I28" s="4">
        <v>4</v>
      </c>
      <c r="J28" s="1">
        <v>1</v>
      </c>
      <c r="K28" s="1">
        <v>26</v>
      </c>
      <c r="L28" s="4" t="s">
        <v>144</v>
      </c>
      <c r="M28" s="4">
        <v>28</v>
      </c>
    </row>
    <row r="29" spans="1:13" x14ac:dyDescent="0.25">
      <c r="A29" s="22">
        <v>89</v>
      </c>
      <c r="B29" s="23" t="s">
        <v>488</v>
      </c>
      <c r="C29" s="23" t="s">
        <v>47</v>
      </c>
      <c r="D29" s="23" t="s">
        <v>489</v>
      </c>
      <c r="E29" s="23" t="s">
        <v>52</v>
      </c>
      <c r="F29" s="25">
        <v>25000000</v>
      </c>
      <c r="G29" s="23">
        <v>9</v>
      </c>
      <c r="H29" s="23" t="s">
        <v>28</v>
      </c>
      <c r="I29" s="24">
        <v>5</v>
      </c>
      <c r="J29" s="23">
        <v>1</v>
      </c>
      <c r="K29" s="23">
        <v>27</v>
      </c>
      <c r="L29" s="24" t="s">
        <v>145</v>
      </c>
      <c r="M29" s="24">
        <v>29</v>
      </c>
    </row>
    <row r="30" spans="1:13" x14ac:dyDescent="0.25">
      <c r="A30" s="22">
        <v>90</v>
      </c>
      <c r="B30" s="23" t="s">
        <v>509</v>
      </c>
      <c r="C30" s="23" t="s">
        <v>36</v>
      </c>
      <c r="D30" s="23" t="s">
        <v>510</v>
      </c>
      <c r="E30" s="23" t="s">
        <v>52</v>
      </c>
      <c r="F30" s="25">
        <v>20000000</v>
      </c>
      <c r="G30" s="23">
        <v>9</v>
      </c>
      <c r="H30" s="23" t="s">
        <v>13</v>
      </c>
      <c r="I30" s="24">
        <v>5</v>
      </c>
      <c r="J30" s="23">
        <v>1</v>
      </c>
      <c r="K30" s="23">
        <v>28</v>
      </c>
      <c r="L30" s="24" t="s">
        <v>146</v>
      </c>
      <c r="M30" s="41">
        <v>30</v>
      </c>
    </row>
    <row r="31" spans="1:13" x14ac:dyDescent="0.25">
      <c r="A31" s="22">
        <v>95</v>
      </c>
      <c r="B31" s="23" t="s">
        <v>448</v>
      </c>
      <c r="C31" s="23" t="s">
        <v>91</v>
      </c>
      <c r="D31" s="23" t="s">
        <v>449</v>
      </c>
      <c r="E31" s="23" t="s">
        <v>59</v>
      </c>
      <c r="F31" s="25">
        <v>25000000</v>
      </c>
      <c r="G31" s="23">
        <v>1</v>
      </c>
      <c r="H31" s="23" t="s">
        <v>13</v>
      </c>
      <c r="I31" s="24">
        <v>4</v>
      </c>
      <c r="J31" s="23">
        <v>1</v>
      </c>
      <c r="K31" s="23">
        <v>29</v>
      </c>
      <c r="L31" s="24" t="s">
        <v>147</v>
      </c>
      <c r="M31" s="41">
        <v>32</v>
      </c>
    </row>
    <row r="32" spans="1:13" x14ac:dyDescent="0.25">
      <c r="A32" s="22">
        <v>96</v>
      </c>
      <c r="B32" s="23" t="s">
        <v>337</v>
      </c>
      <c r="C32" s="23" t="s">
        <v>42</v>
      </c>
      <c r="D32" s="23" t="s">
        <v>338</v>
      </c>
      <c r="E32" s="23" t="s">
        <v>43</v>
      </c>
      <c r="F32" s="25">
        <v>25000000</v>
      </c>
      <c r="G32" s="23">
        <v>2</v>
      </c>
      <c r="H32" s="23" t="s">
        <v>28</v>
      </c>
      <c r="I32" s="24">
        <v>5</v>
      </c>
      <c r="J32" s="23">
        <v>1</v>
      </c>
      <c r="K32" s="23">
        <v>30</v>
      </c>
      <c r="L32" s="24" t="s">
        <v>148</v>
      </c>
      <c r="M32" s="24">
        <v>33</v>
      </c>
    </row>
    <row r="33" spans="1:13" x14ac:dyDescent="0.25">
      <c r="A33" s="22">
        <v>97</v>
      </c>
      <c r="B33" s="23" t="s">
        <v>395</v>
      </c>
      <c r="C33" s="23" t="s">
        <v>396</v>
      </c>
      <c r="D33" s="23" t="s">
        <v>397</v>
      </c>
      <c r="E33" s="23" t="s">
        <v>33</v>
      </c>
      <c r="F33" s="25">
        <v>20000000</v>
      </c>
      <c r="G33" s="23">
        <v>7</v>
      </c>
      <c r="H33" s="23" t="s">
        <v>28</v>
      </c>
      <c r="I33" s="24">
        <v>5</v>
      </c>
      <c r="J33" s="23">
        <v>1</v>
      </c>
      <c r="K33" s="23">
        <v>31</v>
      </c>
      <c r="L33" s="24" t="s">
        <v>149</v>
      </c>
      <c r="M33" s="24">
        <v>34</v>
      </c>
    </row>
    <row r="34" spans="1:13" x14ac:dyDescent="0.25">
      <c r="A34" s="22">
        <v>100</v>
      </c>
      <c r="B34" s="23" t="s">
        <v>446</v>
      </c>
      <c r="C34" s="23" t="s">
        <v>37</v>
      </c>
      <c r="D34" s="23" t="s">
        <v>447</v>
      </c>
      <c r="E34" s="23" t="s">
        <v>38</v>
      </c>
      <c r="F34" s="25">
        <v>20000000</v>
      </c>
      <c r="G34" s="23">
        <v>8</v>
      </c>
      <c r="H34" s="23" t="s">
        <v>13</v>
      </c>
      <c r="I34" s="24">
        <v>5</v>
      </c>
      <c r="J34" s="23">
        <v>1</v>
      </c>
      <c r="K34" s="23">
        <v>32</v>
      </c>
      <c r="L34" s="24" t="s">
        <v>150</v>
      </c>
      <c r="M34" s="24">
        <v>35</v>
      </c>
    </row>
    <row r="35" spans="1:13" x14ac:dyDescent="0.25">
      <c r="A35" s="22">
        <v>101</v>
      </c>
      <c r="B35" s="23" t="s">
        <v>459</v>
      </c>
      <c r="C35" s="23" t="s">
        <v>55</v>
      </c>
      <c r="D35" s="23" t="s">
        <v>460</v>
      </c>
      <c r="E35" s="23" t="s">
        <v>93</v>
      </c>
      <c r="F35" s="25">
        <v>11000000</v>
      </c>
      <c r="G35" s="23">
        <v>4</v>
      </c>
      <c r="H35" s="23" t="s">
        <v>13</v>
      </c>
      <c r="I35" s="24">
        <v>5</v>
      </c>
      <c r="J35" s="23">
        <v>1</v>
      </c>
      <c r="K35" s="23">
        <v>33</v>
      </c>
      <c r="L35" s="24" t="s">
        <v>151</v>
      </c>
      <c r="M35" s="24">
        <v>36</v>
      </c>
    </row>
    <row r="36" spans="1:13" x14ac:dyDescent="0.25">
      <c r="A36" s="22">
        <v>103</v>
      </c>
      <c r="B36" s="23" t="s">
        <v>417</v>
      </c>
      <c r="C36" s="23" t="s">
        <v>405</v>
      </c>
      <c r="D36" s="23" t="s">
        <v>418</v>
      </c>
      <c r="E36" s="23" t="s">
        <v>29</v>
      </c>
      <c r="F36" s="25">
        <v>35000000</v>
      </c>
      <c r="G36" s="23">
        <v>3</v>
      </c>
      <c r="H36" s="23" t="s">
        <v>13</v>
      </c>
      <c r="I36" s="24">
        <v>4</v>
      </c>
      <c r="J36" s="23">
        <v>1</v>
      </c>
      <c r="K36" s="23">
        <v>34</v>
      </c>
      <c r="L36" s="24" t="s">
        <v>152</v>
      </c>
      <c r="M36" s="24">
        <v>37</v>
      </c>
    </row>
    <row r="37" spans="1:13" x14ac:dyDescent="0.25">
      <c r="A37" s="22">
        <v>105</v>
      </c>
      <c r="B37" s="23" t="s">
        <v>311</v>
      </c>
      <c r="C37" s="23" t="s">
        <v>312</v>
      </c>
      <c r="D37" s="23" t="s">
        <v>313</v>
      </c>
      <c r="E37" s="23" t="s">
        <v>33</v>
      </c>
      <c r="F37" s="25">
        <v>5000000</v>
      </c>
      <c r="G37" s="23">
        <v>7</v>
      </c>
      <c r="H37" s="23" t="s">
        <v>13</v>
      </c>
      <c r="I37" s="24">
        <v>5</v>
      </c>
      <c r="J37" s="23">
        <v>1</v>
      </c>
      <c r="K37" s="23">
        <v>35</v>
      </c>
      <c r="L37" s="24" t="s">
        <v>153</v>
      </c>
      <c r="M37" s="41">
        <v>38</v>
      </c>
    </row>
    <row r="38" spans="1:13" x14ac:dyDescent="0.25">
      <c r="A38" s="22">
        <v>106</v>
      </c>
      <c r="B38" s="23" t="s">
        <v>461</v>
      </c>
      <c r="C38" s="23" t="s">
        <v>462</v>
      </c>
      <c r="D38" s="23" t="s">
        <v>463</v>
      </c>
      <c r="E38" s="23" t="s">
        <v>80</v>
      </c>
      <c r="F38" s="25">
        <v>37000000</v>
      </c>
      <c r="G38" s="23">
        <v>3</v>
      </c>
      <c r="H38" s="23" t="s">
        <v>14</v>
      </c>
      <c r="I38" s="24">
        <v>4</v>
      </c>
      <c r="J38" s="23">
        <v>1</v>
      </c>
      <c r="K38" s="23">
        <v>36</v>
      </c>
      <c r="L38" s="24" t="s">
        <v>154</v>
      </c>
      <c r="M38" s="41">
        <v>40</v>
      </c>
    </row>
    <row r="39" spans="1:13" x14ac:dyDescent="0.25">
      <c r="A39" s="22">
        <v>107</v>
      </c>
      <c r="B39" s="23" t="s">
        <v>498</v>
      </c>
      <c r="C39" s="23" t="s">
        <v>69</v>
      </c>
      <c r="D39" s="23" t="s">
        <v>499</v>
      </c>
      <c r="E39" s="23" t="s">
        <v>70</v>
      </c>
      <c r="F39" s="25">
        <v>6000000</v>
      </c>
      <c r="G39" s="23">
        <v>13</v>
      </c>
      <c r="H39" s="23" t="s">
        <v>28</v>
      </c>
      <c r="I39" s="24">
        <v>4</v>
      </c>
      <c r="J39" s="23">
        <v>1</v>
      </c>
      <c r="K39" s="23">
        <v>37</v>
      </c>
      <c r="L39" s="24" t="s">
        <v>155</v>
      </c>
      <c r="M39" s="24">
        <v>41</v>
      </c>
    </row>
    <row r="40" spans="1:13" x14ac:dyDescent="0.25">
      <c r="A40" s="22">
        <v>109</v>
      </c>
      <c r="B40" s="23" t="s">
        <v>307</v>
      </c>
      <c r="C40" s="23" t="s">
        <v>64</v>
      </c>
      <c r="D40" s="23" t="s">
        <v>308</v>
      </c>
      <c r="E40" s="23" t="s">
        <v>25</v>
      </c>
      <c r="F40" s="25">
        <v>40000000</v>
      </c>
      <c r="G40" s="23">
        <v>3</v>
      </c>
      <c r="H40" s="23" t="s">
        <v>28</v>
      </c>
      <c r="I40" s="24">
        <v>4</v>
      </c>
      <c r="J40" s="23">
        <v>1</v>
      </c>
      <c r="K40" s="23">
        <v>38</v>
      </c>
      <c r="L40" s="24" t="s">
        <v>156</v>
      </c>
      <c r="M40" s="24">
        <v>42</v>
      </c>
    </row>
    <row r="41" spans="1:13" x14ac:dyDescent="0.25">
      <c r="A41" s="22">
        <v>112</v>
      </c>
      <c r="B41" s="23" t="s">
        <v>399</v>
      </c>
      <c r="C41" s="23" t="s">
        <v>396</v>
      </c>
      <c r="D41" s="23" t="s">
        <v>60</v>
      </c>
      <c r="E41" s="23" t="s">
        <v>33</v>
      </c>
      <c r="F41" s="25">
        <v>30000000</v>
      </c>
      <c r="G41" s="23">
        <v>7</v>
      </c>
      <c r="H41" s="23" t="s">
        <v>28</v>
      </c>
      <c r="I41" s="24">
        <v>5</v>
      </c>
      <c r="J41" s="23">
        <v>1</v>
      </c>
      <c r="K41" s="23">
        <v>39</v>
      </c>
      <c r="L41" s="24" t="s">
        <v>157</v>
      </c>
      <c r="M41" s="24">
        <v>43</v>
      </c>
    </row>
    <row r="42" spans="1:13" x14ac:dyDescent="0.25">
      <c r="A42" s="22">
        <v>113</v>
      </c>
      <c r="B42" s="23" t="s">
        <v>369</v>
      </c>
      <c r="C42" s="23" t="s">
        <v>32</v>
      </c>
      <c r="D42" s="23" t="s">
        <v>370</v>
      </c>
      <c r="E42" s="23" t="s">
        <v>33</v>
      </c>
      <c r="F42" s="25">
        <v>44000000</v>
      </c>
      <c r="G42" s="23">
        <v>7</v>
      </c>
      <c r="H42" s="23" t="s">
        <v>13</v>
      </c>
      <c r="I42" s="24">
        <v>4</v>
      </c>
      <c r="J42" s="23">
        <v>1</v>
      </c>
      <c r="K42" s="23">
        <v>40</v>
      </c>
      <c r="L42" s="24" t="s">
        <v>158</v>
      </c>
      <c r="M42" s="24">
        <v>44</v>
      </c>
    </row>
    <row r="43" spans="1:13" x14ac:dyDescent="0.25">
      <c r="A43" s="22">
        <v>114</v>
      </c>
      <c r="B43" s="23" t="s">
        <v>496</v>
      </c>
      <c r="C43" s="23" t="s">
        <v>63</v>
      </c>
      <c r="D43" s="23" t="s">
        <v>497</v>
      </c>
      <c r="E43" s="23" t="s">
        <v>53</v>
      </c>
      <c r="F43" s="25">
        <v>40000000</v>
      </c>
      <c r="G43" s="23">
        <v>3</v>
      </c>
      <c r="H43" s="23" t="s">
        <v>28</v>
      </c>
      <c r="I43" s="24">
        <v>4</v>
      </c>
      <c r="J43" s="23">
        <v>1</v>
      </c>
      <c r="K43" s="23">
        <v>41</v>
      </c>
      <c r="L43" s="24" t="s">
        <v>159</v>
      </c>
      <c r="M43" s="24">
        <v>45</v>
      </c>
    </row>
    <row r="44" spans="1:13" x14ac:dyDescent="0.25">
      <c r="A44" s="22">
        <v>118</v>
      </c>
      <c r="B44" s="23" t="s">
        <v>382</v>
      </c>
      <c r="C44" s="23" t="s">
        <v>87</v>
      </c>
      <c r="D44" s="23" t="s">
        <v>56</v>
      </c>
      <c r="E44" s="23" t="s">
        <v>33</v>
      </c>
      <c r="F44" s="25">
        <v>45000000</v>
      </c>
      <c r="G44" s="23">
        <v>7</v>
      </c>
      <c r="H44" s="23" t="s">
        <v>28</v>
      </c>
      <c r="I44" s="24">
        <v>4</v>
      </c>
      <c r="J44" s="23">
        <v>1</v>
      </c>
      <c r="K44" s="23">
        <v>42</v>
      </c>
      <c r="L44" s="24" t="s">
        <v>160</v>
      </c>
      <c r="M44" s="24">
        <v>46</v>
      </c>
    </row>
    <row r="45" spans="1:13" x14ac:dyDescent="0.25">
      <c r="A45" s="22">
        <v>120</v>
      </c>
      <c r="B45" s="23" t="s">
        <v>297</v>
      </c>
      <c r="C45" s="23" t="s">
        <v>91</v>
      </c>
      <c r="D45" s="23" t="s">
        <v>298</v>
      </c>
      <c r="E45" s="23" t="s">
        <v>59</v>
      </c>
      <c r="F45" s="25">
        <v>29000000</v>
      </c>
      <c r="G45" s="23">
        <v>1</v>
      </c>
      <c r="H45" s="23" t="s">
        <v>28</v>
      </c>
      <c r="I45" s="24">
        <v>4</v>
      </c>
      <c r="J45" s="23">
        <v>1</v>
      </c>
      <c r="K45" s="23">
        <v>43</v>
      </c>
      <c r="L45" s="24" t="s">
        <v>161</v>
      </c>
      <c r="M45" s="24">
        <v>47</v>
      </c>
    </row>
    <row r="46" spans="1:13" x14ac:dyDescent="0.25">
      <c r="A46" s="22">
        <v>2</v>
      </c>
      <c r="B46" s="23" t="s">
        <v>379</v>
      </c>
      <c r="C46" s="23" t="s">
        <v>87</v>
      </c>
      <c r="D46" s="23" t="s">
        <v>380</v>
      </c>
      <c r="E46" s="23" t="s">
        <v>381</v>
      </c>
      <c r="F46" s="25">
        <v>60000000</v>
      </c>
      <c r="G46" s="23">
        <v>7</v>
      </c>
      <c r="H46" s="23" t="s">
        <v>232</v>
      </c>
      <c r="I46" s="24">
        <v>4</v>
      </c>
      <c r="J46" s="23">
        <v>2</v>
      </c>
      <c r="K46" s="23">
        <v>1</v>
      </c>
      <c r="L46" s="24" t="s">
        <v>162</v>
      </c>
      <c r="M46" s="24">
        <v>48</v>
      </c>
    </row>
    <row r="47" spans="1:13" x14ac:dyDescent="0.25">
      <c r="A47" s="22">
        <v>6</v>
      </c>
      <c r="B47" s="23" t="s">
        <v>367</v>
      </c>
      <c r="C47" s="23" t="s">
        <v>64</v>
      </c>
      <c r="D47" s="23" t="s">
        <v>368</v>
      </c>
      <c r="E47" s="23" t="s">
        <v>25</v>
      </c>
      <c r="F47" s="25">
        <v>35000000</v>
      </c>
      <c r="G47" s="23">
        <v>3</v>
      </c>
      <c r="H47" s="23" t="s">
        <v>232</v>
      </c>
      <c r="I47" s="24">
        <v>4</v>
      </c>
      <c r="J47" s="23">
        <v>2</v>
      </c>
      <c r="K47" s="23">
        <v>2</v>
      </c>
      <c r="L47" s="24" t="s">
        <v>163</v>
      </c>
      <c r="M47" s="24">
        <v>49</v>
      </c>
    </row>
    <row r="48" spans="1:13" x14ac:dyDescent="0.25">
      <c r="A48" s="22">
        <v>7</v>
      </c>
      <c r="B48" s="23" t="s">
        <v>294</v>
      </c>
      <c r="C48" s="23" t="s">
        <v>292</v>
      </c>
      <c r="D48" s="23" t="s">
        <v>295</v>
      </c>
      <c r="E48" s="23" t="s">
        <v>296</v>
      </c>
      <c r="F48" s="25">
        <v>35000000</v>
      </c>
      <c r="G48" s="23">
        <v>6</v>
      </c>
      <c r="H48" s="23" t="s">
        <v>232</v>
      </c>
      <c r="I48" s="24">
        <v>4</v>
      </c>
      <c r="J48" s="23">
        <v>2</v>
      </c>
      <c r="K48" s="23">
        <v>3</v>
      </c>
      <c r="L48" s="24" t="s">
        <v>164</v>
      </c>
      <c r="M48" s="24">
        <v>50</v>
      </c>
    </row>
    <row r="49" spans="1:13" x14ac:dyDescent="0.25">
      <c r="A49" s="22">
        <v>8</v>
      </c>
      <c r="B49" s="23" t="s">
        <v>471</v>
      </c>
      <c r="C49" s="23" t="s">
        <v>55</v>
      </c>
      <c r="D49" s="23" t="s">
        <v>472</v>
      </c>
      <c r="E49" s="23" t="s">
        <v>58</v>
      </c>
      <c r="F49" s="25">
        <v>20000000</v>
      </c>
      <c r="G49" s="23">
        <v>9</v>
      </c>
      <c r="H49" s="23" t="s">
        <v>251</v>
      </c>
      <c r="I49" s="24">
        <v>5</v>
      </c>
      <c r="J49" s="23">
        <v>2</v>
      </c>
      <c r="K49" s="23">
        <v>4</v>
      </c>
      <c r="L49" s="24" t="s">
        <v>165</v>
      </c>
      <c r="M49" s="24">
        <v>51</v>
      </c>
    </row>
    <row r="50" spans="1:13" x14ac:dyDescent="0.25">
      <c r="A50" s="22">
        <v>9</v>
      </c>
      <c r="B50" s="23" t="s">
        <v>421</v>
      </c>
      <c r="C50" s="23" t="s">
        <v>422</v>
      </c>
      <c r="D50" s="23" t="s">
        <v>423</v>
      </c>
      <c r="E50" s="23" t="s">
        <v>27</v>
      </c>
      <c r="F50" s="25">
        <v>50000000</v>
      </c>
      <c r="G50" s="23">
        <v>6</v>
      </c>
      <c r="H50" s="23" t="s">
        <v>232</v>
      </c>
      <c r="I50" s="24">
        <v>5</v>
      </c>
      <c r="J50" s="23">
        <v>2</v>
      </c>
      <c r="K50" s="23">
        <v>5</v>
      </c>
      <c r="L50" s="24" t="s">
        <v>166</v>
      </c>
      <c r="M50" s="24">
        <v>52</v>
      </c>
    </row>
    <row r="51" spans="1:13" x14ac:dyDescent="0.25">
      <c r="A51" s="22">
        <v>10</v>
      </c>
      <c r="B51" s="23" t="s">
        <v>335</v>
      </c>
      <c r="C51" s="23" t="s">
        <v>78</v>
      </c>
      <c r="D51" s="23" t="s">
        <v>79</v>
      </c>
      <c r="E51" s="23" t="s">
        <v>336</v>
      </c>
      <c r="F51" s="25">
        <v>52000000</v>
      </c>
      <c r="G51" s="23">
        <v>3</v>
      </c>
      <c r="H51" s="23" t="s">
        <v>232</v>
      </c>
      <c r="I51" s="24">
        <v>5</v>
      </c>
      <c r="J51" s="23">
        <v>2</v>
      </c>
      <c r="K51" s="23">
        <v>6</v>
      </c>
      <c r="L51" s="24" t="s">
        <v>167</v>
      </c>
      <c r="M51" s="24">
        <v>53</v>
      </c>
    </row>
    <row r="52" spans="1:13" x14ac:dyDescent="0.25">
      <c r="A52" s="22">
        <v>12</v>
      </c>
      <c r="B52" s="23" t="s">
        <v>359</v>
      </c>
      <c r="C52" s="23" t="s">
        <v>32</v>
      </c>
      <c r="D52" s="23" t="s">
        <v>360</v>
      </c>
      <c r="E52" s="23" t="s">
        <v>33</v>
      </c>
      <c r="F52" s="25">
        <v>40000000</v>
      </c>
      <c r="G52" s="23">
        <v>7</v>
      </c>
      <c r="H52" s="23" t="s">
        <v>232</v>
      </c>
      <c r="I52" s="24">
        <v>4</v>
      </c>
      <c r="J52" s="23">
        <v>2</v>
      </c>
      <c r="K52" s="23">
        <v>7</v>
      </c>
      <c r="L52" s="24" t="s">
        <v>168</v>
      </c>
      <c r="M52" s="24">
        <v>54</v>
      </c>
    </row>
    <row r="53" spans="1:13" x14ac:dyDescent="0.25">
      <c r="A53" s="22">
        <v>13</v>
      </c>
      <c r="B53" s="23" t="s">
        <v>267</v>
      </c>
      <c r="C53" s="23" t="s">
        <v>35</v>
      </c>
      <c r="D53" s="23" t="s">
        <v>268</v>
      </c>
      <c r="E53" s="23" t="s">
        <v>48</v>
      </c>
      <c r="F53" s="25">
        <v>34000000</v>
      </c>
      <c r="G53" s="23">
        <v>6</v>
      </c>
      <c r="H53" s="23" t="s">
        <v>232</v>
      </c>
      <c r="I53" s="24">
        <v>5</v>
      </c>
      <c r="J53" s="23">
        <v>2</v>
      </c>
      <c r="K53" s="23">
        <v>8</v>
      </c>
      <c r="L53" s="24" t="s">
        <v>169</v>
      </c>
      <c r="M53" s="24">
        <v>55</v>
      </c>
    </row>
    <row r="54" spans="1:13" x14ac:dyDescent="0.25">
      <c r="A54" s="22">
        <v>15</v>
      </c>
      <c r="B54" s="23" t="s">
        <v>469</v>
      </c>
      <c r="C54" s="23" t="s">
        <v>462</v>
      </c>
      <c r="D54" s="23" t="s">
        <v>470</v>
      </c>
      <c r="E54" s="23" t="s">
        <v>80</v>
      </c>
      <c r="F54" s="25">
        <v>37000000</v>
      </c>
      <c r="G54" s="23">
        <v>3</v>
      </c>
      <c r="H54" s="23" t="s">
        <v>232</v>
      </c>
      <c r="I54" s="24">
        <v>4</v>
      </c>
      <c r="J54" s="23">
        <v>2</v>
      </c>
      <c r="K54" s="23">
        <v>9</v>
      </c>
      <c r="L54" s="24" t="s">
        <v>170</v>
      </c>
      <c r="M54" s="24">
        <v>56</v>
      </c>
    </row>
    <row r="55" spans="1:13" x14ac:dyDescent="0.25">
      <c r="A55" s="22">
        <v>16</v>
      </c>
      <c r="B55" s="23" t="s">
        <v>277</v>
      </c>
      <c r="C55" s="23" t="s">
        <v>37</v>
      </c>
      <c r="D55" s="23" t="s">
        <v>278</v>
      </c>
      <c r="E55" s="23" t="s">
        <v>38</v>
      </c>
      <c r="F55" s="25">
        <v>5000000</v>
      </c>
      <c r="G55" s="23">
        <v>8</v>
      </c>
      <c r="H55" s="23" t="s">
        <v>251</v>
      </c>
      <c r="I55" s="24">
        <v>5</v>
      </c>
      <c r="J55" s="23">
        <v>2</v>
      </c>
      <c r="K55" s="23">
        <v>10</v>
      </c>
      <c r="L55" s="24" t="s">
        <v>171</v>
      </c>
      <c r="M55" s="24">
        <v>57</v>
      </c>
    </row>
    <row r="56" spans="1:13" x14ac:dyDescent="0.25">
      <c r="A56" s="22">
        <v>20</v>
      </c>
      <c r="B56" s="23" t="s">
        <v>424</v>
      </c>
      <c r="C56" s="23" t="s">
        <v>405</v>
      </c>
      <c r="D56" s="23" t="s">
        <v>425</v>
      </c>
      <c r="E56" s="23" t="s">
        <v>29</v>
      </c>
      <c r="F56" s="25">
        <v>25000000</v>
      </c>
      <c r="G56" s="23">
        <v>3</v>
      </c>
      <c r="H56" s="23" t="s">
        <v>232</v>
      </c>
      <c r="I56" s="24">
        <v>4</v>
      </c>
      <c r="J56" s="23">
        <v>2</v>
      </c>
      <c r="K56" s="23">
        <v>11</v>
      </c>
      <c r="L56" s="24" t="s">
        <v>172</v>
      </c>
      <c r="M56" s="24">
        <v>58</v>
      </c>
    </row>
    <row r="57" spans="1:13" x14ac:dyDescent="0.25">
      <c r="A57" s="22">
        <v>21</v>
      </c>
      <c r="B57" s="23" t="s">
        <v>260</v>
      </c>
      <c r="C57" s="23" t="s">
        <v>55</v>
      </c>
      <c r="D57" s="23" t="s">
        <v>261</v>
      </c>
      <c r="E57" s="23" t="s">
        <v>33</v>
      </c>
      <c r="F57" s="25">
        <v>14500000</v>
      </c>
      <c r="G57" s="23">
        <v>7</v>
      </c>
      <c r="H57" s="23" t="s">
        <v>232</v>
      </c>
      <c r="I57" s="24">
        <v>5</v>
      </c>
      <c r="J57" s="23">
        <v>2</v>
      </c>
      <c r="K57" s="23">
        <v>12</v>
      </c>
      <c r="L57" s="24" t="s">
        <v>173</v>
      </c>
      <c r="M57" s="24">
        <v>59</v>
      </c>
    </row>
    <row r="58" spans="1:13" x14ac:dyDescent="0.25">
      <c r="A58" s="22">
        <v>22</v>
      </c>
      <c r="B58" s="23" t="s">
        <v>483</v>
      </c>
      <c r="C58" s="23" t="s">
        <v>484</v>
      </c>
      <c r="D58" s="23" t="s">
        <v>485</v>
      </c>
      <c r="E58" s="23" t="s">
        <v>67</v>
      </c>
      <c r="F58" s="25">
        <v>43000000</v>
      </c>
      <c r="G58" s="23">
        <v>10</v>
      </c>
      <c r="H58" s="23" t="s">
        <v>251</v>
      </c>
      <c r="I58" s="24">
        <v>5</v>
      </c>
      <c r="J58" s="23">
        <v>2</v>
      </c>
      <c r="K58" s="23">
        <v>13</v>
      </c>
      <c r="L58" s="24" t="s">
        <v>174</v>
      </c>
      <c r="M58" s="24">
        <v>60</v>
      </c>
    </row>
    <row r="59" spans="1:13" x14ac:dyDescent="0.25">
      <c r="A59" s="22">
        <v>23</v>
      </c>
      <c r="B59" s="23" t="s">
        <v>333</v>
      </c>
      <c r="C59" s="23" t="s">
        <v>47</v>
      </c>
      <c r="D59" s="23" t="s">
        <v>334</v>
      </c>
      <c r="E59" s="23" t="s">
        <v>52</v>
      </c>
      <c r="F59" s="25">
        <v>43000000</v>
      </c>
      <c r="G59" s="23">
        <v>9</v>
      </c>
      <c r="H59" s="23" t="s">
        <v>251</v>
      </c>
      <c r="I59" s="24">
        <v>5</v>
      </c>
      <c r="J59" s="23">
        <v>2</v>
      </c>
      <c r="K59" s="23">
        <v>14</v>
      </c>
      <c r="L59" s="24" t="s">
        <v>175</v>
      </c>
      <c r="M59" s="24">
        <v>61</v>
      </c>
    </row>
    <row r="60" spans="1:13" x14ac:dyDescent="0.25">
      <c r="A60" s="22">
        <v>27</v>
      </c>
      <c r="B60" s="23" t="s">
        <v>505</v>
      </c>
      <c r="C60" s="23" t="s">
        <v>26</v>
      </c>
      <c r="D60" s="23" t="s">
        <v>506</v>
      </c>
      <c r="E60" s="23" t="s">
        <v>27</v>
      </c>
      <c r="F60" s="25">
        <v>40000000</v>
      </c>
      <c r="G60" s="23">
        <v>6</v>
      </c>
      <c r="H60" s="23" t="s">
        <v>232</v>
      </c>
      <c r="I60" s="24">
        <v>4</v>
      </c>
      <c r="J60" s="23">
        <v>2</v>
      </c>
      <c r="K60" s="23">
        <v>15</v>
      </c>
      <c r="L60" s="24" t="s">
        <v>176</v>
      </c>
      <c r="M60" s="24">
        <v>62</v>
      </c>
    </row>
    <row r="61" spans="1:13" x14ac:dyDescent="0.25">
      <c r="A61" s="22">
        <v>28</v>
      </c>
      <c r="B61" s="23" t="s">
        <v>247</v>
      </c>
      <c r="C61" s="23" t="s">
        <v>46</v>
      </c>
      <c r="D61" s="23" t="s">
        <v>248</v>
      </c>
      <c r="E61" s="23" t="s">
        <v>61</v>
      </c>
      <c r="F61" s="25">
        <v>30000000</v>
      </c>
      <c r="G61" s="23">
        <v>3</v>
      </c>
      <c r="H61" s="23" t="s">
        <v>232</v>
      </c>
      <c r="I61" s="24">
        <v>4</v>
      </c>
      <c r="J61" s="23">
        <v>2</v>
      </c>
      <c r="K61" s="23">
        <v>16</v>
      </c>
      <c r="L61" s="24" t="s">
        <v>177</v>
      </c>
      <c r="M61" s="24">
        <v>63</v>
      </c>
    </row>
    <row r="62" spans="1:13" x14ac:dyDescent="0.25">
      <c r="A62" s="22">
        <v>29</v>
      </c>
      <c r="B62" s="23" t="s">
        <v>317</v>
      </c>
      <c r="C62" s="23" t="s">
        <v>47</v>
      </c>
      <c r="D62" s="23" t="s">
        <v>318</v>
      </c>
      <c r="E62" s="23" t="s">
        <v>52</v>
      </c>
      <c r="F62" s="25">
        <v>45000000</v>
      </c>
      <c r="G62" s="23">
        <v>9</v>
      </c>
      <c r="H62" s="23" t="s">
        <v>251</v>
      </c>
      <c r="I62" s="24">
        <v>5</v>
      </c>
      <c r="J62" s="23">
        <v>2</v>
      </c>
      <c r="K62" s="23">
        <v>17</v>
      </c>
      <c r="L62" s="24" t="s">
        <v>178</v>
      </c>
      <c r="M62" s="24">
        <v>64</v>
      </c>
    </row>
    <row r="63" spans="1:13" x14ac:dyDescent="0.25">
      <c r="A63" s="22">
        <v>30</v>
      </c>
      <c r="B63" s="23" t="s">
        <v>241</v>
      </c>
      <c r="C63" s="26" t="s">
        <v>26</v>
      </c>
      <c r="D63" s="23" t="s">
        <v>242</v>
      </c>
      <c r="E63" s="23" t="s">
        <v>27</v>
      </c>
      <c r="F63" s="25">
        <v>12000000</v>
      </c>
      <c r="G63" s="23">
        <v>6</v>
      </c>
      <c r="H63" s="23" t="s">
        <v>232</v>
      </c>
      <c r="I63" s="24">
        <v>4</v>
      </c>
      <c r="J63" s="23">
        <v>2</v>
      </c>
      <c r="K63" s="23">
        <v>18</v>
      </c>
      <c r="L63" s="24" t="s">
        <v>179</v>
      </c>
      <c r="M63" s="24">
        <v>65</v>
      </c>
    </row>
    <row r="64" spans="1:13" x14ac:dyDescent="0.25">
      <c r="A64" s="22">
        <v>32</v>
      </c>
      <c r="B64" s="23" t="s">
        <v>511</v>
      </c>
      <c r="C64" s="23" t="s">
        <v>36</v>
      </c>
      <c r="D64" s="23" t="s">
        <v>512</v>
      </c>
      <c r="E64" s="23" t="s">
        <v>52</v>
      </c>
      <c r="F64" s="25">
        <v>25000000</v>
      </c>
      <c r="G64" s="23">
        <v>9</v>
      </c>
      <c r="H64" s="23" t="s">
        <v>251</v>
      </c>
      <c r="I64" s="24">
        <v>5</v>
      </c>
      <c r="J64" s="23">
        <v>2</v>
      </c>
      <c r="K64" s="23">
        <v>19</v>
      </c>
      <c r="L64" s="24" t="s">
        <v>180</v>
      </c>
      <c r="M64" s="24">
        <v>66</v>
      </c>
    </row>
    <row r="65" spans="1:13" x14ac:dyDescent="0.25">
      <c r="A65" s="22">
        <v>33</v>
      </c>
      <c r="B65" s="23" t="s">
        <v>288</v>
      </c>
      <c r="C65" s="23" t="s">
        <v>30</v>
      </c>
      <c r="D65" s="23" t="s">
        <v>289</v>
      </c>
      <c r="E65" s="23" t="s">
        <v>290</v>
      </c>
      <c r="F65" s="25">
        <v>50000000</v>
      </c>
      <c r="G65" s="23">
        <v>7</v>
      </c>
      <c r="H65" s="23" t="s">
        <v>232</v>
      </c>
      <c r="I65" s="24">
        <v>4</v>
      </c>
      <c r="J65" s="23">
        <v>2</v>
      </c>
      <c r="K65" s="23">
        <v>20</v>
      </c>
      <c r="L65" s="24" t="s">
        <v>181</v>
      </c>
      <c r="M65" s="24">
        <v>67</v>
      </c>
    </row>
    <row r="66" spans="1:13" x14ac:dyDescent="0.25">
      <c r="A66" s="22">
        <v>35</v>
      </c>
      <c r="B66" s="23" t="s">
        <v>273</v>
      </c>
      <c r="C66" s="23" t="s">
        <v>26</v>
      </c>
      <c r="D66" s="23" t="s">
        <v>274</v>
      </c>
      <c r="E66" s="23" t="s">
        <v>27</v>
      </c>
      <c r="F66" s="25">
        <v>38000000</v>
      </c>
      <c r="G66" s="23">
        <v>6</v>
      </c>
      <c r="H66" s="23" t="s">
        <v>232</v>
      </c>
      <c r="I66" s="24">
        <v>4</v>
      </c>
      <c r="J66" s="23">
        <v>2</v>
      </c>
      <c r="K66" s="23">
        <v>21</v>
      </c>
      <c r="L66" s="24" t="s">
        <v>182</v>
      </c>
      <c r="M66" s="24">
        <v>68</v>
      </c>
    </row>
    <row r="67" spans="1:13" x14ac:dyDescent="0.25">
      <c r="A67" s="22">
        <v>37</v>
      </c>
      <c r="B67" s="23" t="s">
        <v>387</v>
      </c>
      <c r="C67" s="23" t="s">
        <v>47</v>
      </c>
      <c r="D67" s="23" t="s">
        <v>388</v>
      </c>
      <c r="E67" s="23" t="s">
        <v>52</v>
      </c>
      <c r="F67" s="25">
        <v>30000000</v>
      </c>
      <c r="G67" s="23">
        <v>9</v>
      </c>
      <c r="H67" s="23" t="s">
        <v>251</v>
      </c>
      <c r="I67" s="24">
        <v>5</v>
      </c>
      <c r="J67" s="23">
        <v>2</v>
      </c>
      <c r="K67" s="23">
        <v>22</v>
      </c>
      <c r="L67" s="24" t="s">
        <v>183</v>
      </c>
      <c r="M67" s="24">
        <v>69</v>
      </c>
    </row>
    <row r="68" spans="1:13" x14ac:dyDescent="0.25">
      <c r="A68" s="22">
        <v>40</v>
      </c>
      <c r="B68" s="23" t="s">
        <v>321</v>
      </c>
      <c r="C68" s="23" t="s">
        <v>47</v>
      </c>
      <c r="D68" s="23" t="s">
        <v>322</v>
      </c>
      <c r="E68" s="23" t="s">
        <v>52</v>
      </c>
      <c r="F68" s="25">
        <v>50000000</v>
      </c>
      <c r="G68" s="23">
        <v>9</v>
      </c>
      <c r="H68" s="23" t="s">
        <v>251</v>
      </c>
      <c r="I68" s="24">
        <v>5</v>
      </c>
      <c r="J68" s="23">
        <v>2</v>
      </c>
      <c r="K68" s="23">
        <v>23</v>
      </c>
      <c r="L68" s="24" t="s">
        <v>184</v>
      </c>
      <c r="M68" s="24">
        <v>70</v>
      </c>
    </row>
    <row r="69" spans="1:13" x14ac:dyDescent="0.25">
      <c r="A69" s="3">
        <v>41</v>
      </c>
      <c r="B69" s="1" t="s">
        <v>235</v>
      </c>
      <c r="C69" s="1" t="s">
        <v>23</v>
      </c>
      <c r="D69" s="1" t="s">
        <v>24</v>
      </c>
      <c r="E69" s="1" t="s">
        <v>237</v>
      </c>
      <c r="F69" s="2">
        <v>27000000</v>
      </c>
      <c r="G69" s="1">
        <v>3</v>
      </c>
      <c r="H69" s="1" t="s">
        <v>232</v>
      </c>
      <c r="I69" s="4">
        <v>4</v>
      </c>
      <c r="J69" s="1">
        <v>2</v>
      </c>
      <c r="K69" s="1">
        <v>24</v>
      </c>
      <c r="L69" s="4" t="s">
        <v>185</v>
      </c>
      <c r="M69" s="4">
        <v>71</v>
      </c>
    </row>
    <row r="70" spans="1:13" x14ac:dyDescent="0.25">
      <c r="A70" s="22">
        <v>42</v>
      </c>
      <c r="B70" s="23" t="s">
        <v>404</v>
      </c>
      <c r="C70" s="23" t="s">
        <v>405</v>
      </c>
      <c r="D70" s="23" t="s">
        <v>406</v>
      </c>
      <c r="E70" s="23" t="s">
        <v>407</v>
      </c>
      <c r="F70" s="25">
        <v>60000000</v>
      </c>
      <c r="G70" s="23">
        <v>3</v>
      </c>
      <c r="H70" s="23" t="s">
        <v>232</v>
      </c>
      <c r="I70" s="24">
        <v>4</v>
      </c>
      <c r="J70" s="23">
        <v>2</v>
      </c>
      <c r="K70" s="23">
        <v>25</v>
      </c>
      <c r="L70" s="24" t="s">
        <v>186</v>
      </c>
      <c r="M70" s="24">
        <v>72</v>
      </c>
    </row>
    <row r="71" spans="1:13" x14ac:dyDescent="0.25">
      <c r="A71" s="22">
        <v>43</v>
      </c>
      <c r="B71" s="23" t="s">
        <v>252</v>
      </c>
      <c r="C71" s="23" t="s">
        <v>35</v>
      </c>
      <c r="D71" s="23" t="s">
        <v>253</v>
      </c>
      <c r="E71" s="23" t="s">
        <v>254</v>
      </c>
      <c r="F71" s="25">
        <v>26000000</v>
      </c>
      <c r="G71" s="23">
        <v>6</v>
      </c>
      <c r="H71" s="23" t="s">
        <v>232</v>
      </c>
      <c r="I71" s="24">
        <v>5</v>
      </c>
      <c r="J71" s="23">
        <v>2</v>
      </c>
      <c r="K71" s="23">
        <v>26</v>
      </c>
      <c r="L71" s="24" t="s">
        <v>187</v>
      </c>
      <c r="M71" s="24">
        <v>73</v>
      </c>
    </row>
    <row r="72" spans="1:13" x14ac:dyDescent="0.25">
      <c r="A72" s="22">
        <v>44</v>
      </c>
      <c r="B72" s="23" t="s">
        <v>299</v>
      </c>
      <c r="C72" s="23" t="s">
        <v>55</v>
      </c>
      <c r="D72" s="23" t="s">
        <v>300</v>
      </c>
      <c r="E72" s="23" t="s">
        <v>88</v>
      </c>
      <c r="F72" s="25">
        <v>35000000</v>
      </c>
      <c r="G72" s="23">
        <v>8</v>
      </c>
      <c r="H72" s="23" t="s">
        <v>251</v>
      </c>
      <c r="I72" s="24">
        <v>5</v>
      </c>
      <c r="J72" s="23">
        <v>2</v>
      </c>
      <c r="K72" s="23">
        <v>27</v>
      </c>
      <c r="L72" s="24" t="s">
        <v>188</v>
      </c>
      <c r="M72" s="24">
        <v>74</v>
      </c>
    </row>
    <row r="73" spans="1:13" x14ac:dyDescent="0.25">
      <c r="A73" s="22">
        <v>46</v>
      </c>
      <c r="B73" s="23" t="s">
        <v>326</v>
      </c>
      <c r="C73" s="23" t="s">
        <v>30</v>
      </c>
      <c r="D73" s="23" t="s">
        <v>49</v>
      </c>
      <c r="E73" s="23" t="s">
        <v>31</v>
      </c>
      <c r="F73" s="25">
        <v>30000000</v>
      </c>
      <c r="G73" s="23">
        <v>7</v>
      </c>
      <c r="H73" s="23" t="s">
        <v>232</v>
      </c>
      <c r="I73" s="24">
        <v>4</v>
      </c>
      <c r="J73" s="23">
        <v>2</v>
      </c>
      <c r="K73" s="23">
        <v>28</v>
      </c>
      <c r="L73" s="24" t="s">
        <v>189</v>
      </c>
      <c r="M73" s="41">
        <v>75</v>
      </c>
    </row>
    <row r="74" spans="1:13" x14ac:dyDescent="0.25">
      <c r="A74" s="22">
        <v>47</v>
      </c>
      <c r="B74" s="23" t="s">
        <v>408</v>
      </c>
      <c r="C74" s="23" t="s">
        <v>405</v>
      </c>
      <c r="D74" s="23" t="s">
        <v>409</v>
      </c>
      <c r="E74" s="23" t="s">
        <v>410</v>
      </c>
      <c r="F74" s="25">
        <v>60000000</v>
      </c>
      <c r="G74" s="23">
        <v>3</v>
      </c>
      <c r="H74" s="23" t="s">
        <v>232</v>
      </c>
      <c r="I74" s="24">
        <v>4</v>
      </c>
      <c r="J74" s="23">
        <v>2</v>
      </c>
      <c r="K74" s="23">
        <v>29</v>
      </c>
      <c r="L74" s="24" t="s">
        <v>190</v>
      </c>
      <c r="M74" s="41">
        <v>77</v>
      </c>
    </row>
    <row r="75" spans="1:13" x14ac:dyDescent="0.25">
      <c r="A75" s="22">
        <v>49</v>
      </c>
      <c r="B75" s="23" t="s">
        <v>284</v>
      </c>
      <c r="C75" s="23" t="s">
        <v>35</v>
      </c>
      <c r="D75" s="23" t="s">
        <v>285</v>
      </c>
      <c r="E75" s="23" t="s">
        <v>27</v>
      </c>
      <c r="F75" s="25">
        <v>30000000</v>
      </c>
      <c r="G75" s="23">
        <v>6</v>
      </c>
      <c r="H75" s="23" t="s">
        <v>232</v>
      </c>
      <c r="I75" s="24">
        <v>5</v>
      </c>
      <c r="J75" s="23">
        <v>2</v>
      </c>
      <c r="K75" s="23">
        <v>30</v>
      </c>
      <c r="L75" s="24" t="s">
        <v>191</v>
      </c>
      <c r="M75" s="41">
        <v>79</v>
      </c>
    </row>
    <row r="76" spans="1:13" x14ac:dyDescent="0.25">
      <c r="A76" s="22">
        <v>50</v>
      </c>
      <c r="B76" s="23" t="s">
        <v>256</v>
      </c>
      <c r="C76" s="23" t="s">
        <v>35</v>
      </c>
      <c r="D76" s="23" t="s">
        <v>257</v>
      </c>
      <c r="E76" s="23" t="s">
        <v>27</v>
      </c>
      <c r="F76" s="25">
        <v>38000000</v>
      </c>
      <c r="G76" s="23">
        <v>6</v>
      </c>
      <c r="H76" s="23" t="s">
        <v>232</v>
      </c>
      <c r="I76" s="24">
        <v>5</v>
      </c>
      <c r="J76" s="23">
        <v>2</v>
      </c>
      <c r="K76" s="23">
        <v>31</v>
      </c>
      <c r="L76" s="24" t="s">
        <v>192</v>
      </c>
      <c r="M76" s="24">
        <v>80</v>
      </c>
    </row>
    <row r="77" spans="1:13" x14ac:dyDescent="0.25">
      <c r="A77" s="3">
        <v>53</v>
      </c>
      <c r="B77" s="1" t="s">
        <v>230</v>
      </c>
      <c r="C77" s="1" t="s">
        <v>23</v>
      </c>
      <c r="D77" s="1" t="s">
        <v>24</v>
      </c>
      <c r="E77" s="27" t="s">
        <v>25</v>
      </c>
      <c r="F77" s="28">
        <v>30860000</v>
      </c>
      <c r="G77" s="1">
        <v>3</v>
      </c>
      <c r="H77" s="1" t="s">
        <v>232</v>
      </c>
      <c r="I77" s="4">
        <v>4</v>
      </c>
      <c r="J77" s="1">
        <v>2</v>
      </c>
      <c r="K77" s="1">
        <v>32</v>
      </c>
      <c r="L77" s="4" t="s">
        <v>193</v>
      </c>
      <c r="M77" s="4">
        <v>81</v>
      </c>
    </row>
    <row r="78" spans="1:13" x14ac:dyDescent="0.25">
      <c r="A78" s="22">
        <v>54</v>
      </c>
      <c r="B78" s="23" t="s">
        <v>490</v>
      </c>
      <c r="C78" s="23" t="s">
        <v>16</v>
      </c>
      <c r="D78" s="23" t="s">
        <v>491</v>
      </c>
      <c r="E78" s="23" t="s">
        <v>81</v>
      </c>
      <c r="F78" s="25">
        <v>38000000</v>
      </c>
      <c r="G78" s="23">
        <v>3</v>
      </c>
      <c r="H78" s="23" t="s">
        <v>232</v>
      </c>
      <c r="I78" s="24">
        <v>4</v>
      </c>
      <c r="J78" s="23">
        <v>2</v>
      </c>
      <c r="K78" s="23">
        <v>33</v>
      </c>
      <c r="L78" s="24" t="s">
        <v>194</v>
      </c>
      <c r="M78" s="24">
        <v>82</v>
      </c>
    </row>
    <row r="79" spans="1:13" x14ac:dyDescent="0.25">
      <c r="A79" s="22">
        <v>55</v>
      </c>
      <c r="B79" s="23" t="s">
        <v>314</v>
      </c>
      <c r="C79" s="23" t="s">
        <v>39</v>
      </c>
      <c r="D79" s="23" t="s">
        <v>40</v>
      </c>
      <c r="E79" s="23" t="s">
        <v>41</v>
      </c>
      <c r="F79" s="25">
        <v>5000000</v>
      </c>
      <c r="G79" s="23">
        <v>5</v>
      </c>
      <c r="H79" s="23" t="s">
        <v>232</v>
      </c>
      <c r="I79" s="24">
        <v>5</v>
      </c>
      <c r="J79" s="23">
        <v>2</v>
      </c>
      <c r="K79" s="23">
        <v>34</v>
      </c>
      <c r="L79" s="24" t="s">
        <v>195</v>
      </c>
      <c r="M79" s="24">
        <v>83</v>
      </c>
    </row>
    <row r="80" spans="1:13" x14ac:dyDescent="0.25">
      <c r="A80" s="22">
        <v>56</v>
      </c>
      <c r="B80" s="23" t="s">
        <v>286</v>
      </c>
      <c r="C80" s="23" t="s">
        <v>26</v>
      </c>
      <c r="D80" s="23" t="s">
        <v>287</v>
      </c>
      <c r="E80" s="23" t="s">
        <v>27</v>
      </c>
      <c r="F80" s="25">
        <v>33500000</v>
      </c>
      <c r="G80" s="23">
        <v>6</v>
      </c>
      <c r="H80" s="23" t="s">
        <v>232</v>
      </c>
      <c r="I80" s="24">
        <v>4</v>
      </c>
      <c r="J80" s="23">
        <v>2</v>
      </c>
      <c r="K80" s="23">
        <v>35</v>
      </c>
      <c r="L80" s="24" t="s">
        <v>196</v>
      </c>
      <c r="M80" s="24">
        <v>84</v>
      </c>
    </row>
    <row r="81" spans="1:13" x14ac:dyDescent="0.25">
      <c r="A81" s="22">
        <v>57</v>
      </c>
      <c r="B81" s="23" t="s">
        <v>331</v>
      </c>
      <c r="C81" s="23" t="s">
        <v>83</v>
      </c>
      <c r="D81" s="23" t="s">
        <v>332</v>
      </c>
      <c r="E81" s="23" t="s">
        <v>84</v>
      </c>
      <c r="F81" s="25">
        <v>32000000</v>
      </c>
      <c r="G81" s="23">
        <v>3</v>
      </c>
      <c r="H81" s="23" t="s">
        <v>232</v>
      </c>
      <c r="I81" s="24">
        <v>5</v>
      </c>
      <c r="J81" s="23">
        <v>2</v>
      </c>
      <c r="K81" s="23">
        <v>36</v>
      </c>
      <c r="L81" s="24" t="s">
        <v>197</v>
      </c>
      <c r="M81" s="24">
        <v>85</v>
      </c>
    </row>
    <row r="82" spans="1:13" x14ac:dyDescent="0.25">
      <c r="A82" s="22">
        <v>59</v>
      </c>
      <c r="B82" s="23" t="s">
        <v>348</v>
      </c>
      <c r="C82" s="23" t="s">
        <v>26</v>
      </c>
      <c r="D82" s="23" t="s">
        <v>349</v>
      </c>
      <c r="E82" s="23" t="s">
        <v>27</v>
      </c>
      <c r="F82" s="25">
        <v>45000000</v>
      </c>
      <c r="G82" s="23">
        <v>6</v>
      </c>
      <c r="H82" s="23" t="s">
        <v>232</v>
      </c>
      <c r="I82" s="24">
        <v>4</v>
      </c>
      <c r="J82" s="23">
        <v>2</v>
      </c>
      <c r="K82" s="23">
        <v>37</v>
      </c>
      <c r="L82" s="24" t="s">
        <v>198</v>
      </c>
      <c r="M82" s="24">
        <v>86</v>
      </c>
    </row>
    <row r="83" spans="1:13" x14ac:dyDescent="0.25">
      <c r="A83" s="22">
        <v>63</v>
      </c>
      <c r="B83" s="23" t="s">
        <v>371</v>
      </c>
      <c r="C83" s="23" t="s">
        <v>372</v>
      </c>
      <c r="D83" s="23" t="s">
        <v>373</v>
      </c>
      <c r="E83" s="23" t="s">
        <v>27</v>
      </c>
      <c r="F83" s="25">
        <v>25000000</v>
      </c>
      <c r="G83" s="23">
        <v>6</v>
      </c>
      <c r="H83" s="23" t="s">
        <v>232</v>
      </c>
      <c r="I83" s="24">
        <v>4</v>
      </c>
      <c r="J83" s="23">
        <v>2</v>
      </c>
      <c r="K83" s="23">
        <v>38</v>
      </c>
      <c r="L83" s="24" t="s">
        <v>199</v>
      </c>
      <c r="M83" s="24">
        <v>87</v>
      </c>
    </row>
    <row r="84" spans="1:13" x14ac:dyDescent="0.25">
      <c r="A84" s="22">
        <v>64</v>
      </c>
      <c r="B84" s="23" t="s">
        <v>374</v>
      </c>
      <c r="C84" s="23" t="s">
        <v>292</v>
      </c>
      <c r="D84" s="23" t="s">
        <v>375</v>
      </c>
      <c r="E84" s="23" t="s">
        <v>15</v>
      </c>
      <c r="F84" s="25">
        <v>50000000</v>
      </c>
      <c r="G84" s="23">
        <v>6</v>
      </c>
      <c r="H84" s="23" t="s">
        <v>232</v>
      </c>
      <c r="I84" s="24">
        <v>4</v>
      </c>
      <c r="J84" s="23">
        <v>2</v>
      </c>
      <c r="K84" s="23">
        <v>39</v>
      </c>
      <c r="L84" s="24" t="s">
        <v>200</v>
      </c>
      <c r="M84" s="24">
        <v>88</v>
      </c>
    </row>
    <row r="85" spans="1:13" x14ac:dyDescent="0.25">
      <c r="A85" s="22">
        <v>65</v>
      </c>
      <c r="B85" s="23" t="s">
        <v>436</v>
      </c>
      <c r="C85" s="23" t="s">
        <v>71</v>
      </c>
      <c r="D85" s="23" t="s">
        <v>437</v>
      </c>
      <c r="E85" s="23" t="s">
        <v>72</v>
      </c>
      <c r="F85" s="25">
        <v>35000000</v>
      </c>
      <c r="G85" s="23">
        <v>1</v>
      </c>
      <c r="H85" s="23" t="s">
        <v>251</v>
      </c>
      <c r="I85" s="24">
        <v>4</v>
      </c>
      <c r="J85" s="23">
        <v>2</v>
      </c>
      <c r="K85" s="23">
        <v>40</v>
      </c>
      <c r="L85" s="24" t="s">
        <v>201</v>
      </c>
      <c r="M85" s="24">
        <v>89</v>
      </c>
    </row>
    <row r="86" spans="1:13" x14ac:dyDescent="0.25">
      <c r="A86" s="22">
        <v>66</v>
      </c>
      <c r="B86" s="23" t="s">
        <v>291</v>
      </c>
      <c r="C86" s="23" t="s">
        <v>292</v>
      </c>
      <c r="D86" s="23" t="s">
        <v>293</v>
      </c>
      <c r="E86" s="23" t="s">
        <v>15</v>
      </c>
      <c r="F86" s="25">
        <v>48000000</v>
      </c>
      <c r="G86" s="23">
        <v>6</v>
      </c>
      <c r="H86" s="23" t="s">
        <v>232</v>
      </c>
      <c r="I86" s="24">
        <v>4</v>
      </c>
      <c r="J86" s="23">
        <v>2</v>
      </c>
      <c r="K86" s="23">
        <v>41</v>
      </c>
      <c r="L86" s="24" t="s">
        <v>202</v>
      </c>
      <c r="M86" s="24">
        <v>90</v>
      </c>
    </row>
    <row r="87" spans="1:13" x14ac:dyDescent="0.25">
      <c r="A87" s="22">
        <v>67</v>
      </c>
      <c r="B87" s="23" t="s">
        <v>434</v>
      </c>
      <c r="C87" s="23" t="s">
        <v>32</v>
      </c>
      <c r="D87" s="23" t="s">
        <v>435</v>
      </c>
      <c r="E87" s="23" t="s">
        <v>33</v>
      </c>
      <c r="F87" s="25">
        <v>8000000</v>
      </c>
      <c r="G87" s="23">
        <v>7</v>
      </c>
      <c r="H87" s="23" t="s">
        <v>232</v>
      </c>
      <c r="I87" s="24">
        <v>4</v>
      </c>
      <c r="J87" s="23">
        <v>2</v>
      </c>
      <c r="K87" s="23">
        <v>42</v>
      </c>
      <c r="L87" s="24" t="s">
        <v>203</v>
      </c>
      <c r="M87" s="24">
        <v>91</v>
      </c>
    </row>
    <row r="88" spans="1:13" x14ac:dyDescent="0.25">
      <c r="A88" s="22">
        <v>70</v>
      </c>
      <c r="B88" s="23" t="s">
        <v>245</v>
      </c>
      <c r="C88" s="23" t="s">
        <v>35</v>
      </c>
      <c r="D88" s="23" t="s">
        <v>246</v>
      </c>
      <c r="E88" s="23" t="s">
        <v>27</v>
      </c>
      <c r="F88" s="25">
        <v>40000000</v>
      </c>
      <c r="G88" s="23">
        <v>6</v>
      </c>
      <c r="H88" s="23" t="s">
        <v>232</v>
      </c>
      <c r="I88" s="24">
        <v>5</v>
      </c>
      <c r="J88" s="23">
        <v>2</v>
      </c>
      <c r="K88" s="23">
        <v>43</v>
      </c>
      <c r="L88" s="24" t="s">
        <v>204</v>
      </c>
      <c r="M88" s="24">
        <v>92</v>
      </c>
    </row>
    <row r="89" spans="1:13" x14ac:dyDescent="0.25">
      <c r="A89" s="22">
        <v>71</v>
      </c>
      <c r="B89" s="23" t="s">
        <v>262</v>
      </c>
      <c r="C89" s="23" t="s">
        <v>35</v>
      </c>
      <c r="D89" s="23" t="s">
        <v>263</v>
      </c>
      <c r="E89" s="23" t="s">
        <v>27</v>
      </c>
      <c r="F89" s="25">
        <v>37500000</v>
      </c>
      <c r="G89" s="23">
        <v>6</v>
      </c>
      <c r="H89" s="23" t="s">
        <v>232</v>
      </c>
      <c r="I89" s="24">
        <v>5</v>
      </c>
      <c r="J89" s="23">
        <v>2</v>
      </c>
      <c r="K89" s="23">
        <v>44</v>
      </c>
      <c r="L89" s="24" t="s">
        <v>205</v>
      </c>
      <c r="M89" s="24">
        <v>93</v>
      </c>
    </row>
    <row r="90" spans="1:13" x14ac:dyDescent="0.25">
      <c r="A90" s="22">
        <v>73</v>
      </c>
      <c r="B90" s="23" t="s">
        <v>365</v>
      </c>
      <c r="C90" s="23" t="s">
        <v>87</v>
      </c>
      <c r="D90" s="23" t="s">
        <v>366</v>
      </c>
      <c r="E90" s="23" t="s">
        <v>33</v>
      </c>
      <c r="F90" s="25">
        <v>50000000</v>
      </c>
      <c r="G90" s="23">
        <v>7</v>
      </c>
      <c r="H90" s="23" t="s">
        <v>232</v>
      </c>
      <c r="I90" s="24">
        <v>4</v>
      </c>
      <c r="J90" s="23">
        <v>2</v>
      </c>
      <c r="K90" s="23">
        <v>45</v>
      </c>
      <c r="L90" s="24" t="s">
        <v>206</v>
      </c>
      <c r="M90" s="24">
        <v>94</v>
      </c>
    </row>
    <row r="91" spans="1:13" x14ac:dyDescent="0.25">
      <c r="A91" s="22">
        <v>75</v>
      </c>
      <c r="B91" s="23" t="s">
        <v>269</v>
      </c>
      <c r="C91" s="23" t="s">
        <v>26</v>
      </c>
      <c r="D91" s="23" t="s">
        <v>270</v>
      </c>
      <c r="E91" s="23" t="s">
        <v>27</v>
      </c>
      <c r="F91" s="25">
        <v>30000000</v>
      </c>
      <c r="G91" s="23">
        <v>6</v>
      </c>
      <c r="H91" s="23" t="s">
        <v>232</v>
      </c>
      <c r="I91" s="24">
        <v>4</v>
      </c>
      <c r="J91" s="23">
        <v>2</v>
      </c>
      <c r="K91" s="23">
        <v>46</v>
      </c>
      <c r="L91" s="24" t="s">
        <v>207</v>
      </c>
      <c r="M91" s="24">
        <v>95</v>
      </c>
    </row>
    <row r="92" spans="1:13" x14ac:dyDescent="0.25">
      <c r="A92" s="22">
        <v>79</v>
      </c>
      <c r="B92" s="23" t="s">
        <v>419</v>
      </c>
      <c r="C92" s="23" t="s">
        <v>405</v>
      </c>
      <c r="D92" s="23" t="s">
        <v>420</v>
      </c>
      <c r="E92" s="23" t="s">
        <v>29</v>
      </c>
      <c r="F92" s="25">
        <v>35000000</v>
      </c>
      <c r="G92" s="23">
        <v>3</v>
      </c>
      <c r="H92" s="23" t="s">
        <v>232</v>
      </c>
      <c r="I92" s="24">
        <v>4</v>
      </c>
      <c r="J92" s="23">
        <v>2</v>
      </c>
      <c r="K92" s="23">
        <v>47</v>
      </c>
      <c r="L92" s="24" t="s">
        <v>208</v>
      </c>
      <c r="M92" s="24">
        <v>96</v>
      </c>
    </row>
    <row r="93" spans="1:13" x14ac:dyDescent="0.25">
      <c r="A93" s="22">
        <v>81</v>
      </c>
      <c r="B93" s="23" t="s">
        <v>383</v>
      </c>
      <c r="C93" s="23" t="s">
        <v>85</v>
      </c>
      <c r="D93" s="23" t="s">
        <v>384</v>
      </c>
      <c r="E93" s="23" t="s">
        <v>52</v>
      </c>
      <c r="F93" s="25">
        <v>28500000</v>
      </c>
      <c r="G93" s="23">
        <v>9</v>
      </c>
      <c r="H93" s="23" t="s">
        <v>251</v>
      </c>
      <c r="I93" s="24">
        <v>4</v>
      </c>
      <c r="J93" s="23">
        <v>2</v>
      </c>
      <c r="K93" s="23">
        <v>48</v>
      </c>
      <c r="L93" s="24" t="s">
        <v>209</v>
      </c>
      <c r="M93" s="24">
        <v>97</v>
      </c>
    </row>
    <row r="94" spans="1:13" x14ac:dyDescent="0.25">
      <c r="A94" s="22">
        <v>82</v>
      </c>
      <c r="B94" s="23" t="s">
        <v>309</v>
      </c>
      <c r="C94" s="23" t="s">
        <v>66</v>
      </c>
      <c r="D94" s="23" t="s">
        <v>310</v>
      </c>
      <c r="E94" s="23" t="s">
        <v>25</v>
      </c>
      <c r="F94" s="25">
        <v>44000000</v>
      </c>
      <c r="G94" s="23">
        <v>3</v>
      </c>
      <c r="H94" s="23" t="s">
        <v>232</v>
      </c>
      <c r="I94" s="24">
        <v>5</v>
      </c>
      <c r="J94" s="23">
        <v>2</v>
      </c>
      <c r="K94" s="23">
        <v>49</v>
      </c>
      <c r="L94" s="24" t="s">
        <v>210</v>
      </c>
      <c r="M94" s="24">
        <v>98</v>
      </c>
    </row>
    <row r="95" spans="1:13" x14ac:dyDescent="0.25">
      <c r="A95" s="22">
        <v>83</v>
      </c>
      <c r="B95" s="23" t="s">
        <v>431</v>
      </c>
      <c r="C95" s="23" t="s">
        <v>432</v>
      </c>
      <c r="D95" s="23" t="s">
        <v>433</v>
      </c>
      <c r="E95" s="23" t="s">
        <v>29</v>
      </c>
      <c r="F95" s="25">
        <v>35000000</v>
      </c>
      <c r="G95" s="23">
        <v>3</v>
      </c>
      <c r="H95" s="23" t="s">
        <v>232</v>
      </c>
      <c r="I95" s="24">
        <v>5</v>
      </c>
      <c r="J95" s="23">
        <v>2</v>
      </c>
      <c r="K95" s="23">
        <v>50</v>
      </c>
      <c r="L95" s="24" t="s">
        <v>211</v>
      </c>
      <c r="M95" s="24">
        <v>99</v>
      </c>
    </row>
    <row r="96" spans="1:13" x14ac:dyDescent="0.25">
      <c r="A96" s="22">
        <v>85</v>
      </c>
      <c r="B96" s="23" t="s">
        <v>473</v>
      </c>
      <c r="C96" s="23" t="s">
        <v>66</v>
      </c>
      <c r="D96" s="23" t="s">
        <v>474</v>
      </c>
      <c r="E96" s="23" t="s">
        <v>68</v>
      </c>
      <c r="F96" s="25">
        <v>44000000</v>
      </c>
      <c r="G96" s="23">
        <v>9</v>
      </c>
      <c r="H96" s="23" t="s">
        <v>251</v>
      </c>
      <c r="I96" s="24">
        <v>5</v>
      </c>
      <c r="J96" s="23">
        <v>2</v>
      </c>
      <c r="K96" s="23">
        <v>51</v>
      </c>
      <c r="L96" s="24" t="s">
        <v>212</v>
      </c>
      <c r="M96" s="24">
        <v>100</v>
      </c>
    </row>
    <row r="97" spans="1:13" x14ac:dyDescent="0.25">
      <c r="A97" s="22">
        <v>86</v>
      </c>
      <c r="B97" s="23" t="s">
        <v>503</v>
      </c>
      <c r="C97" s="23" t="s">
        <v>26</v>
      </c>
      <c r="D97" s="23" t="s">
        <v>504</v>
      </c>
      <c r="E97" s="23" t="s">
        <v>27</v>
      </c>
      <c r="F97" s="25">
        <v>30000000</v>
      </c>
      <c r="G97" s="23">
        <v>6</v>
      </c>
      <c r="H97" s="23" t="s">
        <v>232</v>
      </c>
      <c r="I97" s="24">
        <v>4</v>
      </c>
      <c r="J97" s="23">
        <v>2</v>
      </c>
      <c r="K97" s="23">
        <v>52</v>
      </c>
      <c r="L97" s="24" t="s">
        <v>213</v>
      </c>
      <c r="M97" s="24">
        <v>101</v>
      </c>
    </row>
    <row r="98" spans="1:13" x14ac:dyDescent="0.25">
      <c r="A98" s="22">
        <v>87</v>
      </c>
      <c r="B98" s="23" t="s">
        <v>279</v>
      </c>
      <c r="C98" s="23" t="s">
        <v>26</v>
      </c>
      <c r="D98" s="23" t="s">
        <v>57</v>
      </c>
      <c r="E98" s="23" t="s">
        <v>27</v>
      </c>
      <c r="F98" s="25">
        <v>35000000</v>
      </c>
      <c r="G98" s="23">
        <v>6</v>
      </c>
      <c r="H98" s="23" t="s">
        <v>232</v>
      </c>
      <c r="I98" s="24">
        <v>4</v>
      </c>
      <c r="J98" s="23">
        <v>2</v>
      </c>
      <c r="K98" s="23">
        <v>53</v>
      </c>
      <c r="L98" s="24" t="s">
        <v>214</v>
      </c>
      <c r="M98" s="24">
        <v>102</v>
      </c>
    </row>
    <row r="99" spans="1:13" x14ac:dyDescent="0.25">
      <c r="A99" s="3">
        <v>91</v>
      </c>
      <c r="B99" s="1" t="s">
        <v>239</v>
      </c>
      <c r="C99" s="1" t="s">
        <v>23</v>
      </c>
      <c r="D99" s="1" t="s">
        <v>24</v>
      </c>
      <c r="E99" s="1" t="s">
        <v>33</v>
      </c>
      <c r="F99" s="2">
        <v>35000000</v>
      </c>
      <c r="G99" s="1">
        <v>7</v>
      </c>
      <c r="H99" s="1" t="s">
        <v>232</v>
      </c>
      <c r="I99" s="4">
        <v>4</v>
      </c>
      <c r="J99" s="1">
        <v>2</v>
      </c>
      <c r="K99" s="1">
        <v>54</v>
      </c>
      <c r="L99" s="4" t="s">
        <v>215</v>
      </c>
      <c r="M99" s="4">
        <v>103</v>
      </c>
    </row>
    <row r="100" spans="1:13" x14ac:dyDescent="0.25">
      <c r="A100" s="22">
        <v>92</v>
      </c>
      <c r="B100" s="23" t="s">
        <v>249</v>
      </c>
      <c r="C100" s="23" t="s">
        <v>47</v>
      </c>
      <c r="D100" s="23" t="s">
        <v>250</v>
      </c>
      <c r="E100" s="23" t="s">
        <v>52</v>
      </c>
      <c r="F100" s="25">
        <v>43000000</v>
      </c>
      <c r="G100" s="23">
        <v>9</v>
      </c>
      <c r="H100" s="23" t="s">
        <v>251</v>
      </c>
      <c r="I100" s="24">
        <v>5</v>
      </c>
      <c r="J100" s="23">
        <v>2</v>
      </c>
      <c r="K100" s="23">
        <v>55</v>
      </c>
      <c r="L100" s="24" t="s">
        <v>216</v>
      </c>
      <c r="M100" s="24">
        <v>104</v>
      </c>
    </row>
    <row r="101" spans="1:13" x14ac:dyDescent="0.25">
      <c r="A101" s="22">
        <v>93</v>
      </c>
      <c r="B101" s="23" t="s">
        <v>411</v>
      </c>
      <c r="C101" s="23" t="s">
        <v>405</v>
      </c>
      <c r="D101" s="23" t="s">
        <v>412</v>
      </c>
      <c r="E101" s="23" t="s">
        <v>29</v>
      </c>
      <c r="F101" s="25">
        <v>45000000</v>
      </c>
      <c r="G101" s="23">
        <v>3</v>
      </c>
      <c r="H101" s="23" t="s">
        <v>232</v>
      </c>
      <c r="I101" s="24">
        <v>4</v>
      </c>
      <c r="J101" s="23">
        <v>2</v>
      </c>
      <c r="K101" s="23">
        <v>56</v>
      </c>
      <c r="L101" s="24" t="s">
        <v>217</v>
      </c>
      <c r="M101" s="24">
        <v>105</v>
      </c>
    </row>
    <row r="102" spans="1:13" x14ac:dyDescent="0.25">
      <c r="A102" s="22">
        <v>94</v>
      </c>
      <c r="B102" s="23" t="s">
        <v>376</v>
      </c>
      <c r="C102" s="23" t="s">
        <v>30</v>
      </c>
      <c r="D102" s="23" t="s">
        <v>377</v>
      </c>
      <c r="E102" s="23" t="s">
        <v>378</v>
      </c>
      <c r="F102" s="25">
        <v>35000000</v>
      </c>
      <c r="G102" s="23">
        <v>7</v>
      </c>
      <c r="H102" s="23" t="s">
        <v>232</v>
      </c>
      <c r="I102" s="24">
        <v>4</v>
      </c>
      <c r="J102" s="23">
        <v>2</v>
      </c>
      <c r="K102" s="23">
        <v>57</v>
      </c>
      <c r="L102" s="24" t="s">
        <v>513</v>
      </c>
      <c r="M102" s="24">
        <v>106</v>
      </c>
    </row>
    <row r="103" spans="1:13" x14ac:dyDescent="0.25">
      <c r="A103" s="22">
        <v>98</v>
      </c>
      <c r="B103" s="23" t="s">
        <v>429</v>
      </c>
      <c r="C103" s="23" t="s">
        <v>372</v>
      </c>
      <c r="D103" s="23" t="s">
        <v>430</v>
      </c>
      <c r="E103" s="23" t="s">
        <v>27</v>
      </c>
      <c r="F103" s="25">
        <v>22000000</v>
      </c>
      <c r="G103" s="23">
        <v>6</v>
      </c>
      <c r="H103" s="23" t="s">
        <v>232</v>
      </c>
      <c r="I103" s="24">
        <v>4</v>
      </c>
      <c r="J103" s="23">
        <v>2</v>
      </c>
      <c r="K103" s="23">
        <v>58</v>
      </c>
      <c r="L103" s="24" t="s">
        <v>514</v>
      </c>
      <c r="M103" s="24">
        <v>107</v>
      </c>
    </row>
    <row r="104" spans="1:13" x14ac:dyDescent="0.25">
      <c r="A104" s="22">
        <v>99</v>
      </c>
      <c r="B104" s="23" t="s">
        <v>507</v>
      </c>
      <c r="C104" s="23" t="s">
        <v>26</v>
      </c>
      <c r="D104" s="23" t="s">
        <v>508</v>
      </c>
      <c r="E104" s="23" t="s">
        <v>27</v>
      </c>
      <c r="F104" s="25">
        <v>50000000</v>
      </c>
      <c r="G104" s="23">
        <v>6</v>
      </c>
      <c r="H104" s="23" t="s">
        <v>232</v>
      </c>
      <c r="I104" s="24">
        <v>4</v>
      </c>
      <c r="J104" s="23">
        <v>2</v>
      </c>
      <c r="K104" s="23">
        <v>59</v>
      </c>
      <c r="L104" s="24" t="s">
        <v>515</v>
      </c>
      <c r="M104" s="24">
        <v>108</v>
      </c>
    </row>
    <row r="105" spans="1:13" x14ac:dyDescent="0.25">
      <c r="A105" s="22">
        <v>102</v>
      </c>
      <c r="B105" s="23" t="s">
        <v>238</v>
      </c>
      <c r="C105" s="23" t="s">
        <v>46</v>
      </c>
      <c r="D105" s="23" t="s">
        <v>62</v>
      </c>
      <c r="E105" s="23" t="s">
        <v>61</v>
      </c>
      <c r="F105" s="25">
        <v>40000000</v>
      </c>
      <c r="G105" s="23">
        <v>3</v>
      </c>
      <c r="H105" s="23" t="s">
        <v>232</v>
      </c>
      <c r="I105" s="24">
        <v>4</v>
      </c>
      <c r="J105" s="23">
        <v>2</v>
      </c>
      <c r="K105" s="23">
        <v>60</v>
      </c>
      <c r="L105" s="24" t="s">
        <v>516</v>
      </c>
      <c r="M105" s="41">
        <v>109</v>
      </c>
    </row>
    <row r="106" spans="1:13" x14ac:dyDescent="0.25">
      <c r="A106" s="22">
        <v>104</v>
      </c>
      <c r="B106" s="23" t="s">
        <v>355</v>
      </c>
      <c r="C106" s="23" t="s">
        <v>32</v>
      </c>
      <c r="D106" s="23" t="s">
        <v>356</v>
      </c>
      <c r="E106" s="23" t="s">
        <v>33</v>
      </c>
      <c r="F106" s="25">
        <v>30000000</v>
      </c>
      <c r="G106" s="23">
        <v>7</v>
      </c>
      <c r="H106" s="23" t="s">
        <v>232</v>
      </c>
      <c r="I106" s="24">
        <v>4</v>
      </c>
      <c r="J106" s="23">
        <v>2</v>
      </c>
      <c r="K106" s="23">
        <v>61</v>
      </c>
      <c r="L106" s="24" t="s">
        <v>517</v>
      </c>
      <c r="M106" s="41">
        <v>111</v>
      </c>
    </row>
    <row r="107" spans="1:13" x14ac:dyDescent="0.25">
      <c r="A107" s="22">
        <v>108</v>
      </c>
      <c r="B107" s="23" t="s">
        <v>479</v>
      </c>
      <c r="C107" s="23" t="s">
        <v>86</v>
      </c>
      <c r="D107" s="23" t="s">
        <v>480</v>
      </c>
      <c r="E107" s="23" t="s">
        <v>54</v>
      </c>
      <c r="F107" s="25">
        <v>40000000</v>
      </c>
      <c r="G107" s="23">
        <v>7</v>
      </c>
      <c r="H107" s="23" t="s">
        <v>232</v>
      </c>
      <c r="I107" s="24">
        <v>5</v>
      </c>
      <c r="J107" s="23">
        <v>2</v>
      </c>
      <c r="K107" s="23">
        <v>62</v>
      </c>
      <c r="L107" s="24" t="s">
        <v>518</v>
      </c>
      <c r="M107" s="24">
        <v>112</v>
      </c>
    </row>
    <row r="108" spans="1:13" x14ac:dyDescent="0.25">
      <c r="A108" s="22">
        <v>111</v>
      </c>
      <c r="B108" s="23" t="s">
        <v>453</v>
      </c>
      <c r="C108" s="23" t="s">
        <v>73</v>
      </c>
      <c r="D108" s="23" t="s">
        <v>454</v>
      </c>
      <c r="E108" s="23" t="s">
        <v>455</v>
      </c>
      <c r="F108" s="25">
        <v>30000000</v>
      </c>
      <c r="G108" s="23">
        <v>8</v>
      </c>
      <c r="H108" s="23" t="s">
        <v>251</v>
      </c>
      <c r="I108" s="24">
        <v>4</v>
      </c>
      <c r="J108" s="23">
        <v>2</v>
      </c>
      <c r="K108" s="23">
        <v>63</v>
      </c>
      <c r="L108" s="24" t="s">
        <v>519</v>
      </c>
      <c r="M108" s="24">
        <v>113</v>
      </c>
    </row>
    <row r="109" spans="1:13" x14ac:dyDescent="0.25">
      <c r="A109" s="22">
        <v>115</v>
      </c>
      <c r="B109" s="23" t="s">
        <v>445</v>
      </c>
      <c r="C109" s="23" t="s">
        <v>396</v>
      </c>
      <c r="D109" s="23" t="s">
        <v>82</v>
      </c>
      <c r="E109" s="23" t="s">
        <v>33</v>
      </c>
      <c r="F109" s="25">
        <v>34000000</v>
      </c>
      <c r="G109" s="23">
        <v>7</v>
      </c>
      <c r="H109" s="23" t="s">
        <v>232</v>
      </c>
      <c r="I109" s="24">
        <v>5</v>
      </c>
      <c r="J109" s="23">
        <v>2</v>
      </c>
      <c r="K109" s="23">
        <v>64</v>
      </c>
      <c r="L109" s="24" t="s">
        <v>520</v>
      </c>
      <c r="M109" s="24">
        <v>114</v>
      </c>
    </row>
    <row r="110" spans="1:13" x14ac:dyDescent="0.25">
      <c r="A110" s="22">
        <v>117</v>
      </c>
      <c r="B110" s="23" t="s">
        <v>475</v>
      </c>
      <c r="C110" s="23" t="s">
        <v>35</v>
      </c>
      <c r="D110" s="23" t="s">
        <v>476</v>
      </c>
      <c r="E110" s="23" t="s">
        <v>27</v>
      </c>
      <c r="F110" s="25">
        <v>40000000</v>
      </c>
      <c r="G110" s="23">
        <v>6</v>
      </c>
      <c r="H110" s="23" t="s">
        <v>232</v>
      </c>
      <c r="I110" s="24">
        <v>5</v>
      </c>
      <c r="J110" s="23">
        <v>2</v>
      </c>
      <c r="K110" s="23">
        <v>65</v>
      </c>
      <c r="L110" s="24" t="s">
        <v>521</v>
      </c>
      <c r="M110" s="41">
        <v>115</v>
      </c>
    </row>
    <row r="111" spans="1:13" x14ac:dyDescent="0.25">
      <c r="A111" s="22">
        <v>119</v>
      </c>
      <c r="B111" s="23" t="s">
        <v>258</v>
      </c>
      <c r="C111" s="23" t="s">
        <v>30</v>
      </c>
      <c r="D111" s="23" t="s">
        <v>259</v>
      </c>
      <c r="E111" s="23" t="s">
        <v>54</v>
      </c>
      <c r="F111" s="25">
        <v>10000000</v>
      </c>
      <c r="G111" s="23">
        <v>7</v>
      </c>
      <c r="H111" s="23" t="s">
        <v>232</v>
      </c>
      <c r="I111" s="24">
        <v>4</v>
      </c>
      <c r="J111" s="23">
        <v>2</v>
      </c>
      <c r="K111" s="23">
        <v>66</v>
      </c>
      <c r="L111" s="24" t="s">
        <v>522</v>
      </c>
      <c r="M111" s="41">
        <v>117</v>
      </c>
    </row>
    <row r="112" spans="1:13" x14ac:dyDescent="0.25">
      <c r="A112" s="22">
        <v>121</v>
      </c>
      <c r="B112" s="23" t="s">
        <v>282</v>
      </c>
      <c r="C112" s="23" t="s">
        <v>35</v>
      </c>
      <c r="D112" s="23" t="s">
        <v>283</v>
      </c>
      <c r="E112" s="23" t="s">
        <v>48</v>
      </c>
      <c r="F112" s="25">
        <v>30000000</v>
      </c>
      <c r="G112" s="23">
        <v>6</v>
      </c>
      <c r="H112" s="23" t="s">
        <v>232</v>
      </c>
      <c r="I112" s="24">
        <v>5</v>
      </c>
      <c r="J112" s="23">
        <v>2</v>
      </c>
      <c r="K112" s="23">
        <v>67</v>
      </c>
      <c r="L112" s="24" t="s">
        <v>523</v>
      </c>
      <c r="M112" s="24">
        <v>118</v>
      </c>
    </row>
    <row r="113" spans="1:13" x14ac:dyDescent="0.25">
      <c r="A113" s="22">
        <v>122</v>
      </c>
      <c r="B113" s="23" t="s">
        <v>264</v>
      </c>
      <c r="C113" s="23" t="s">
        <v>66</v>
      </c>
      <c r="D113" s="23" t="s">
        <v>265</v>
      </c>
      <c r="E113" s="23" t="s">
        <v>266</v>
      </c>
      <c r="F113" s="25">
        <v>55200000</v>
      </c>
      <c r="G113" s="23">
        <v>6</v>
      </c>
      <c r="H113" s="23" t="s">
        <v>232</v>
      </c>
      <c r="I113" s="24">
        <v>5</v>
      </c>
      <c r="J113" s="23">
        <v>2</v>
      </c>
      <c r="K113" s="23">
        <v>68</v>
      </c>
      <c r="L113" s="24" t="s">
        <v>524</v>
      </c>
      <c r="M113" s="24">
        <v>119</v>
      </c>
    </row>
    <row r="114" spans="1:13" x14ac:dyDescent="0.25">
      <c r="A114" s="22">
        <v>123</v>
      </c>
      <c r="B114" s="23" t="s">
        <v>327</v>
      </c>
      <c r="C114" s="23" t="s">
        <v>30</v>
      </c>
      <c r="D114" s="23" t="s">
        <v>328</v>
      </c>
      <c r="E114" s="23" t="s">
        <v>31</v>
      </c>
      <c r="F114" s="25">
        <v>45000000</v>
      </c>
      <c r="G114" s="23">
        <v>7</v>
      </c>
      <c r="H114" s="23" t="s">
        <v>232</v>
      </c>
      <c r="I114" s="24">
        <v>4</v>
      </c>
      <c r="J114" s="23">
        <v>2</v>
      </c>
      <c r="K114" s="23">
        <v>69</v>
      </c>
      <c r="L114" s="24" t="s">
        <v>525</v>
      </c>
      <c r="M114" s="24">
        <v>120</v>
      </c>
    </row>
    <row r="115" spans="1:13" x14ac:dyDescent="0.25">
      <c r="A115" s="22">
        <v>124</v>
      </c>
      <c r="B115" s="23" t="s">
        <v>315</v>
      </c>
      <c r="C115" s="23" t="s">
        <v>37</v>
      </c>
      <c r="D115" s="23" t="s">
        <v>316</v>
      </c>
      <c r="E115" s="23" t="s">
        <v>38</v>
      </c>
      <c r="F115" s="25">
        <v>30000000</v>
      </c>
      <c r="G115" s="23">
        <v>8</v>
      </c>
      <c r="H115" s="23" t="s">
        <v>251</v>
      </c>
      <c r="I115" s="24">
        <v>5</v>
      </c>
      <c r="J115" s="23">
        <v>2</v>
      </c>
      <c r="K115" s="23">
        <v>70</v>
      </c>
      <c r="L115" s="24" t="s">
        <v>526</v>
      </c>
      <c r="M115" s="24">
        <v>121</v>
      </c>
    </row>
    <row r="116" spans="1:13" x14ac:dyDescent="0.25">
      <c r="A116" s="22">
        <v>126</v>
      </c>
      <c r="B116" s="23" t="s">
        <v>353</v>
      </c>
      <c r="C116" s="23" t="s">
        <v>32</v>
      </c>
      <c r="D116" s="23" t="s">
        <v>354</v>
      </c>
      <c r="E116" s="23" t="s">
        <v>34</v>
      </c>
      <c r="F116" s="25">
        <v>50000000</v>
      </c>
      <c r="G116" s="23">
        <v>7</v>
      </c>
      <c r="H116" s="23" t="s">
        <v>232</v>
      </c>
      <c r="I116" s="24">
        <v>4</v>
      </c>
      <c r="J116" s="23">
        <v>2</v>
      </c>
      <c r="K116" s="23">
        <v>71</v>
      </c>
      <c r="L116" s="24" t="s">
        <v>527</v>
      </c>
      <c r="M116" s="24">
        <v>122</v>
      </c>
    </row>
    <row r="117" spans="1:13" x14ac:dyDescent="0.25">
      <c r="A117" s="22">
        <v>127</v>
      </c>
      <c r="B117" s="23" t="s">
        <v>389</v>
      </c>
      <c r="C117" s="23" t="s">
        <v>390</v>
      </c>
      <c r="D117" s="23" t="s">
        <v>391</v>
      </c>
      <c r="E117" s="23" t="s">
        <v>52</v>
      </c>
      <c r="F117" s="25">
        <v>43000000</v>
      </c>
      <c r="G117" s="23">
        <v>9</v>
      </c>
      <c r="H117" s="23" t="s">
        <v>251</v>
      </c>
      <c r="I117" s="24">
        <v>5</v>
      </c>
      <c r="J117" s="23">
        <v>2</v>
      </c>
      <c r="K117" s="23">
        <v>72</v>
      </c>
      <c r="L117" s="24" t="s">
        <v>528</v>
      </c>
      <c r="M117" s="24">
        <v>123</v>
      </c>
    </row>
    <row r="118" spans="1:13" x14ac:dyDescent="0.25">
      <c r="A118" s="22">
        <v>11</v>
      </c>
      <c r="B118" s="23" t="s">
        <v>450</v>
      </c>
      <c r="C118" s="23" t="s">
        <v>32</v>
      </c>
      <c r="D118" s="23" t="s">
        <v>451</v>
      </c>
      <c r="E118" s="23" t="s">
        <v>33</v>
      </c>
      <c r="F118" s="25">
        <v>27000000</v>
      </c>
      <c r="G118" s="23">
        <v>7</v>
      </c>
      <c r="H118" s="23" t="s">
        <v>452</v>
      </c>
      <c r="I118" s="24">
        <v>4</v>
      </c>
      <c r="J118" s="23">
        <v>3</v>
      </c>
      <c r="K118" s="23">
        <v>1</v>
      </c>
      <c r="L118" s="24" t="s">
        <v>218</v>
      </c>
      <c r="M118" s="41">
        <v>124</v>
      </c>
    </row>
    <row r="119" spans="1:13" x14ac:dyDescent="0.25">
      <c r="A119" s="22">
        <v>51</v>
      </c>
      <c r="B119" s="23" t="s">
        <v>477</v>
      </c>
      <c r="C119" s="23" t="s">
        <v>32</v>
      </c>
      <c r="D119" s="23" t="s">
        <v>478</v>
      </c>
      <c r="E119" s="23" t="s">
        <v>33</v>
      </c>
      <c r="F119" s="25">
        <v>7000000</v>
      </c>
      <c r="G119" s="23">
        <v>7</v>
      </c>
      <c r="H119" s="23" t="s">
        <v>452</v>
      </c>
      <c r="I119" s="24">
        <v>4</v>
      </c>
      <c r="J119" s="23">
        <v>3</v>
      </c>
      <c r="K119" s="23">
        <v>2</v>
      </c>
      <c r="L119" s="24" t="s">
        <v>219</v>
      </c>
      <c r="M119" s="41">
        <v>126</v>
      </c>
    </row>
    <row r="120" spans="1:13" x14ac:dyDescent="0.25">
      <c r="A120" s="22">
        <v>72</v>
      </c>
      <c r="B120" s="23" t="s">
        <v>500</v>
      </c>
      <c r="C120" s="23" t="s">
        <v>50</v>
      </c>
      <c r="D120" s="23" t="s">
        <v>501</v>
      </c>
      <c r="E120" s="23" t="s">
        <v>51</v>
      </c>
      <c r="F120" s="25">
        <v>25000000</v>
      </c>
      <c r="G120" s="23">
        <v>11</v>
      </c>
      <c r="H120" s="23" t="s">
        <v>502</v>
      </c>
      <c r="I120" s="24">
        <v>4</v>
      </c>
      <c r="J120" s="23">
        <v>3</v>
      </c>
      <c r="K120" s="23">
        <v>3</v>
      </c>
      <c r="L120" s="24" t="s">
        <v>220</v>
      </c>
      <c r="M120" s="24">
        <v>127</v>
      </c>
    </row>
    <row r="121" spans="1:13" x14ac:dyDescent="0.25">
      <c r="A121" s="32">
        <v>19</v>
      </c>
      <c r="B121" s="33" t="s">
        <v>350</v>
      </c>
      <c r="C121" s="33" t="s">
        <v>92</v>
      </c>
      <c r="D121" s="33" t="s">
        <v>351</v>
      </c>
      <c r="E121" s="33" t="s">
        <v>352</v>
      </c>
      <c r="F121" s="34">
        <v>145000000</v>
      </c>
      <c r="G121" s="33" t="s">
        <v>20</v>
      </c>
      <c r="H121" s="33" t="s">
        <v>20</v>
      </c>
      <c r="I121" s="35">
        <v>5</v>
      </c>
      <c r="J121" s="33" t="s">
        <v>20</v>
      </c>
      <c r="K121" s="33">
        <v>1</v>
      </c>
      <c r="L121" s="35" t="s">
        <v>221</v>
      </c>
      <c r="M121" s="35">
        <f>Table911[[#This Row],[Lottery Number]]</f>
        <v>19</v>
      </c>
    </row>
    <row r="122" spans="1:13" x14ac:dyDescent="0.25">
      <c r="A122" s="32">
        <v>26</v>
      </c>
      <c r="B122" s="33" t="s">
        <v>301</v>
      </c>
      <c r="C122" s="33" t="s">
        <v>302</v>
      </c>
      <c r="D122" s="33" t="s">
        <v>303</v>
      </c>
      <c r="E122" s="33" t="s">
        <v>304</v>
      </c>
      <c r="F122" s="34">
        <v>15000000</v>
      </c>
      <c r="G122" s="33" t="s">
        <v>20</v>
      </c>
      <c r="H122" s="33" t="s">
        <v>20</v>
      </c>
      <c r="I122" s="35">
        <v>5</v>
      </c>
      <c r="J122" s="33" t="s">
        <v>20</v>
      </c>
      <c r="K122" s="33">
        <v>2</v>
      </c>
      <c r="L122" s="35" t="s">
        <v>222</v>
      </c>
      <c r="M122" s="35">
        <f>Table911[[#This Row],[Lottery Number]]</f>
        <v>26</v>
      </c>
    </row>
    <row r="123" spans="1:13" x14ac:dyDescent="0.25">
      <c r="A123" s="32">
        <v>31</v>
      </c>
      <c r="B123" s="33" t="s">
        <v>361</v>
      </c>
      <c r="C123" s="33" t="s">
        <v>362</v>
      </c>
      <c r="D123" s="33" t="s">
        <v>363</v>
      </c>
      <c r="E123" s="33" t="s">
        <v>364</v>
      </c>
      <c r="F123" s="34">
        <v>100000000</v>
      </c>
      <c r="G123" s="33" t="s">
        <v>20</v>
      </c>
      <c r="H123" s="33" t="s">
        <v>20</v>
      </c>
      <c r="I123" s="35">
        <v>5</v>
      </c>
      <c r="J123" s="33" t="s">
        <v>20</v>
      </c>
      <c r="K123" s="33">
        <v>3</v>
      </c>
      <c r="L123" s="35" t="s">
        <v>223</v>
      </c>
      <c r="M123" s="35">
        <f>Table911[[#This Row],[Lottery Number]]</f>
        <v>31</v>
      </c>
    </row>
    <row r="124" spans="1:13" x14ac:dyDescent="0.25">
      <c r="A124" s="32">
        <v>39</v>
      </c>
      <c r="B124" s="33" t="s">
        <v>280</v>
      </c>
      <c r="C124" s="33" t="s">
        <v>21</v>
      </c>
      <c r="D124" s="33" t="s">
        <v>281</v>
      </c>
      <c r="E124" s="33" t="s">
        <v>22</v>
      </c>
      <c r="F124" s="34">
        <v>100000000</v>
      </c>
      <c r="G124" s="33" t="s">
        <v>20</v>
      </c>
      <c r="H124" s="33" t="s">
        <v>20</v>
      </c>
      <c r="I124" s="35">
        <v>5</v>
      </c>
      <c r="J124" s="33" t="s">
        <v>20</v>
      </c>
      <c r="K124" s="33">
        <v>4</v>
      </c>
      <c r="L124" s="35" t="s">
        <v>224</v>
      </c>
      <c r="M124" s="35">
        <f>Table911[[#This Row],[Lottery Number]]</f>
        <v>39</v>
      </c>
    </row>
    <row r="125" spans="1:13" x14ac:dyDescent="0.25">
      <c r="A125" s="32">
        <v>76</v>
      </c>
      <c r="B125" s="33" t="s">
        <v>464</v>
      </c>
      <c r="C125" s="33" t="s">
        <v>74</v>
      </c>
      <c r="D125" s="33" t="s">
        <v>465</v>
      </c>
      <c r="E125" s="33" t="s">
        <v>466</v>
      </c>
      <c r="F125" s="34">
        <v>50000000</v>
      </c>
      <c r="G125" s="33" t="s">
        <v>20</v>
      </c>
      <c r="H125" s="33" t="s">
        <v>20</v>
      </c>
      <c r="I125" s="35">
        <v>5</v>
      </c>
      <c r="J125" s="33" t="s">
        <v>20</v>
      </c>
      <c r="K125" s="33">
        <v>5</v>
      </c>
      <c r="L125" s="35" t="s">
        <v>225</v>
      </c>
      <c r="M125" s="35">
        <f>Table911[[#This Row],[Lottery Number]]</f>
        <v>76</v>
      </c>
    </row>
    <row r="126" spans="1:13" x14ac:dyDescent="0.25">
      <c r="A126" s="32">
        <v>78</v>
      </c>
      <c r="B126" s="33" t="s">
        <v>255</v>
      </c>
      <c r="C126" s="33" t="s">
        <v>75</v>
      </c>
      <c r="D126" s="33" t="s">
        <v>76</v>
      </c>
      <c r="E126" s="33" t="s">
        <v>77</v>
      </c>
      <c r="F126" s="34">
        <v>80000000</v>
      </c>
      <c r="G126" s="33" t="s">
        <v>20</v>
      </c>
      <c r="H126" s="33" t="s">
        <v>20</v>
      </c>
      <c r="I126" s="35">
        <v>5</v>
      </c>
      <c r="J126" s="33" t="s">
        <v>20</v>
      </c>
      <c r="K126" s="33">
        <v>6</v>
      </c>
      <c r="L126" s="35" t="s">
        <v>226</v>
      </c>
      <c r="M126" s="35">
        <f>Table911[[#This Row],[Lottery Number]]</f>
        <v>78</v>
      </c>
    </row>
    <row r="127" spans="1:13" x14ac:dyDescent="0.25">
      <c r="A127" s="32">
        <v>110</v>
      </c>
      <c r="B127" s="33" t="s">
        <v>319</v>
      </c>
      <c r="C127" s="33" t="s">
        <v>74</v>
      </c>
      <c r="D127" s="33" t="s">
        <v>320</v>
      </c>
      <c r="E127" s="33" t="s">
        <v>65</v>
      </c>
      <c r="F127" s="34">
        <v>100000000</v>
      </c>
      <c r="G127" s="33" t="s">
        <v>20</v>
      </c>
      <c r="H127" s="33" t="s">
        <v>20</v>
      </c>
      <c r="I127" s="35">
        <v>5</v>
      </c>
      <c r="J127" s="33" t="s">
        <v>20</v>
      </c>
      <c r="K127" s="33">
        <v>7</v>
      </c>
      <c r="L127" s="35" t="s">
        <v>227</v>
      </c>
      <c r="M127" s="35">
        <f>Table911[[#This Row],[Lottery Number]]</f>
        <v>110</v>
      </c>
    </row>
    <row r="128" spans="1:13" x14ac:dyDescent="0.25">
      <c r="A128" s="37">
        <v>116</v>
      </c>
      <c r="B128" s="38" t="s">
        <v>305</v>
      </c>
      <c r="C128" s="38" t="s">
        <v>302</v>
      </c>
      <c r="D128" s="38" t="s">
        <v>306</v>
      </c>
      <c r="E128" s="38" t="s">
        <v>304</v>
      </c>
      <c r="F128" s="39">
        <v>10000000</v>
      </c>
      <c r="G128" s="38" t="s">
        <v>20</v>
      </c>
      <c r="H128" s="38" t="s">
        <v>20</v>
      </c>
      <c r="I128" s="40">
        <v>3</v>
      </c>
      <c r="J128" s="38" t="s">
        <v>20</v>
      </c>
      <c r="K128" s="33">
        <v>8</v>
      </c>
      <c r="L128" s="35" t="s">
        <v>228</v>
      </c>
      <c r="M128" s="35">
        <f>Table911[[#This Row],[Lottery Number]]</f>
        <v>116</v>
      </c>
    </row>
    <row r="129" spans="1:13" x14ac:dyDescent="0.25">
      <c r="A129" s="32">
        <v>125</v>
      </c>
      <c r="B129" s="33" t="s">
        <v>275</v>
      </c>
      <c r="C129" s="33" t="s">
        <v>18</v>
      </c>
      <c r="D129" s="33" t="s">
        <v>276</v>
      </c>
      <c r="E129" s="33" t="s">
        <v>19</v>
      </c>
      <c r="F129" s="34">
        <v>100000000</v>
      </c>
      <c r="G129" s="33" t="s">
        <v>20</v>
      </c>
      <c r="H129" s="33" t="s">
        <v>20</v>
      </c>
      <c r="I129" s="35">
        <v>5</v>
      </c>
      <c r="J129" s="33" t="s">
        <v>20</v>
      </c>
      <c r="K129" s="33">
        <v>9</v>
      </c>
      <c r="L129" s="35" t="s">
        <v>229</v>
      </c>
      <c r="M129" s="35">
        <f>Table911[[#This Row],[Lottery Number]]</f>
        <v>125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155A-8ED3-4513-82B1-EA4081C0B805}">
  <dimension ref="A1:M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116</v>
      </c>
    </row>
    <row r="2" spans="1:13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  <c r="J2" s="5" t="s">
        <v>4</v>
      </c>
      <c r="K2" s="5" t="s">
        <v>1</v>
      </c>
      <c r="L2" s="6" t="s">
        <v>95</v>
      </c>
      <c r="M2" s="6" t="s">
        <v>94</v>
      </c>
    </row>
    <row r="3" spans="1:13" x14ac:dyDescent="0.25">
      <c r="A3" s="22">
        <v>1</v>
      </c>
      <c r="B3" s="23" t="s">
        <v>323</v>
      </c>
      <c r="C3" s="23" t="s">
        <v>324</v>
      </c>
      <c r="D3" s="23" t="s">
        <v>325</v>
      </c>
      <c r="E3" s="23" t="s">
        <v>25</v>
      </c>
      <c r="F3" s="25">
        <v>20000000</v>
      </c>
      <c r="G3" s="23">
        <v>3</v>
      </c>
      <c r="H3" s="23" t="s">
        <v>28</v>
      </c>
      <c r="I3" s="24">
        <v>5</v>
      </c>
      <c r="J3" s="29">
        <v>1</v>
      </c>
      <c r="K3" s="29">
        <v>1</v>
      </c>
      <c r="L3" s="31" t="s">
        <v>119</v>
      </c>
      <c r="M3" s="31">
        <v>1</v>
      </c>
    </row>
    <row r="4" spans="1:13" x14ac:dyDescent="0.25">
      <c r="A4" s="22">
        <v>3</v>
      </c>
      <c r="B4" s="23" t="s">
        <v>347</v>
      </c>
      <c r="C4" s="23" t="s">
        <v>30</v>
      </c>
      <c r="D4" s="23" t="s">
        <v>90</v>
      </c>
      <c r="E4" s="23" t="s">
        <v>54</v>
      </c>
      <c r="F4" s="25">
        <v>35000000</v>
      </c>
      <c r="G4" s="23">
        <v>7</v>
      </c>
      <c r="H4" s="23" t="s">
        <v>28</v>
      </c>
      <c r="I4" s="24">
        <v>4</v>
      </c>
      <c r="J4" s="23">
        <v>1</v>
      </c>
      <c r="K4" s="23">
        <v>2</v>
      </c>
      <c r="L4" s="24" t="s">
        <v>120</v>
      </c>
      <c r="M4" s="24">
        <v>2</v>
      </c>
    </row>
    <row r="5" spans="1:13" x14ac:dyDescent="0.25">
      <c r="A5" s="22">
        <v>4</v>
      </c>
      <c r="B5" s="23" t="s">
        <v>243</v>
      </c>
      <c r="C5" s="23" t="s">
        <v>35</v>
      </c>
      <c r="D5" s="23" t="s">
        <v>244</v>
      </c>
      <c r="E5" s="23" t="s">
        <v>27</v>
      </c>
      <c r="F5" s="25">
        <v>30000000</v>
      </c>
      <c r="G5" s="23">
        <v>6</v>
      </c>
      <c r="H5" s="23" t="s">
        <v>13</v>
      </c>
      <c r="I5" s="24">
        <v>5</v>
      </c>
      <c r="J5" s="23">
        <v>1</v>
      </c>
      <c r="K5" s="23">
        <v>3</v>
      </c>
      <c r="L5" s="24" t="s">
        <v>121</v>
      </c>
      <c r="M5" s="31">
        <v>3</v>
      </c>
    </row>
    <row r="6" spans="1:13" x14ac:dyDescent="0.25">
      <c r="A6" s="22">
        <v>5</v>
      </c>
      <c r="B6" s="23" t="s">
        <v>441</v>
      </c>
      <c r="C6" s="23" t="s">
        <v>35</v>
      </c>
      <c r="D6" s="23" t="s">
        <v>442</v>
      </c>
      <c r="E6" s="23" t="s">
        <v>27</v>
      </c>
      <c r="F6" s="25">
        <v>25000000</v>
      </c>
      <c r="G6" s="23">
        <v>6</v>
      </c>
      <c r="H6" s="23" t="s">
        <v>13</v>
      </c>
      <c r="I6" s="24">
        <v>5</v>
      </c>
      <c r="J6" s="23">
        <v>1</v>
      </c>
      <c r="K6" s="23">
        <v>4</v>
      </c>
      <c r="L6" s="24" t="s">
        <v>122</v>
      </c>
      <c r="M6" s="24">
        <v>4</v>
      </c>
    </row>
    <row r="7" spans="1:13" x14ac:dyDescent="0.25">
      <c r="A7" s="22">
        <v>14</v>
      </c>
      <c r="B7" s="23" t="s">
        <v>456</v>
      </c>
      <c r="C7" s="23" t="s">
        <v>30</v>
      </c>
      <c r="D7" s="23" t="s">
        <v>457</v>
      </c>
      <c r="E7" s="23" t="s">
        <v>458</v>
      </c>
      <c r="F7" s="25">
        <v>50000000</v>
      </c>
      <c r="G7" s="23">
        <v>7</v>
      </c>
      <c r="H7" s="23" t="s">
        <v>28</v>
      </c>
      <c r="I7" s="24">
        <v>4</v>
      </c>
      <c r="J7" s="23">
        <v>1</v>
      </c>
      <c r="K7" s="23">
        <v>5</v>
      </c>
      <c r="L7" s="24" t="s">
        <v>123</v>
      </c>
      <c r="M7" s="31">
        <v>5</v>
      </c>
    </row>
    <row r="8" spans="1:13" x14ac:dyDescent="0.25">
      <c r="A8" s="22">
        <v>17</v>
      </c>
      <c r="B8" s="23" t="s">
        <v>357</v>
      </c>
      <c r="C8" s="23" t="s">
        <v>55</v>
      </c>
      <c r="D8" s="23" t="s">
        <v>358</v>
      </c>
      <c r="E8" s="23" t="s">
        <v>27</v>
      </c>
      <c r="F8" s="25">
        <v>34000000</v>
      </c>
      <c r="G8" s="23">
        <v>6</v>
      </c>
      <c r="H8" s="23" t="s">
        <v>13</v>
      </c>
      <c r="I8" s="24">
        <v>5</v>
      </c>
      <c r="J8" s="23">
        <v>1</v>
      </c>
      <c r="K8" s="23">
        <v>6</v>
      </c>
      <c r="L8" s="24" t="s">
        <v>124</v>
      </c>
      <c r="M8" s="24">
        <v>6</v>
      </c>
    </row>
    <row r="9" spans="1:13" x14ac:dyDescent="0.25">
      <c r="A9" s="22">
        <v>18</v>
      </c>
      <c r="B9" s="23" t="s">
        <v>385</v>
      </c>
      <c r="C9" s="23" t="s">
        <v>47</v>
      </c>
      <c r="D9" s="23" t="s">
        <v>386</v>
      </c>
      <c r="E9" s="23" t="s">
        <v>52</v>
      </c>
      <c r="F9" s="25">
        <v>43000000</v>
      </c>
      <c r="G9" s="23">
        <v>9</v>
      </c>
      <c r="H9" s="23" t="s">
        <v>28</v>
      </c>
      <c r="I9" s="24">
        <v>5</v>
      </c>
      <c r="J9" s="23">
        <v>1</v>
      </c>
      <c r="K9" s="23">
        <v>7</v>
      </c>
      <c r="L9" s="24" t="s">
        <v>125</v>
      </c>
      <c r="M9" s="31">
        <v>7</v>
      </c>
    </row>
    <row r="10" spans="1:13" x14ac:dyDescent="0.25">
      <c r="A10" s="22">
        <v>24</v>
      </c>
      <c r="B10" s="23" t="s">
        <v>392</v>
      </c>
      <c r="C10" s="23" t="s">
        <v>393</v>
      </c>
      <c r="D10" s="23" t="s">
        <v>322</v>
      </c>
      <c r="E10" s="23" t="s">
        <v>394</v>
      </c>
      <c r="F10" s="25">
        <v>45000000</v>
      </c>
      <c r="G10" s="23">
        <v>12</v>
      </c>
      <c r="H10" s="23" t="s">
        <v>28</v>
      </c>
      <c r="I10" s="24">
        <v>5</v>
      </c>
      <c r="J10" s="23">
        <v>1</v>
      </c>
      <c r="K10" s="23">
        <v>8</v>
      </c>
      <c r="L10" s="24" t="s">
        <v>126</v>
      </c>
      <c r="M10" s="24">
        <v>8</v>
      </c>
    </row>
    <row r="11" spans="1:13" x14ac:dyDescent="0.25">
      <c r="A11" s="22">
        <v>25</v>
      </c>
      <c r="B11" s="23" t="s">
        <v>329</v>
      </c>
      <c r="C11" s="23" t="s">
        <v>47</v>
      </c>
      <c r="D11" s="23" t="s">
        <v>330</v>
      </c>
      <c r="E11" s="23" t="s">
        <v>52</v>
      </c>
      <c r="F11" s="25">
        <v>38000000</v>
      </c>
      <c r="G11" s="23">
        <v>9</v>
      </c>
      <c r="H11" s="23" t="s">
        <v>28</v>
      </c>
      <c r="I11" s="24">
        <v>5</v>
      </c>
      <c r="J11" s="23">
        <v>1</v>
      </c>
      <c r="K11" s="23">
        <v>9</v>
      </c>
      <c r="L11" s="24" t="s">
        <v>127</v>
      </c>
      <c r="M11" s="31">
        <v>9</v>
      </c>
    </row>
    <row r="12" spans="1:13" x14ac:dyDescent="0.25">
      <c r="A12" s="22">
        <v>34</v>
      </c>
      <c r="B12" s="23" t="s">
        <v>339</v>
      </c>
      <c r="C12" s="23" t="s">
        <v>66</v>
      </c>
      <c r="D12" s="23" t="s">
        <v>340</v>
      </c>
      <c r="E12" s="23" t="s">
        <v>341</v>
      </c>
      <c r="F12" s="25">
        <v>19000000</v>
      </c>
      <c r="G12" s="23">
        <v>7</v>
      </c>
      <c r="H12" s="23" t="s">
        <v>28</v>
      </c>
      <c r="I12" s="24">
        <v>5</v>
      </c>
      <c r="J12" s="23">
        <v>1</v>
      </c>
      <c r="K12" s="23">
        <v>10</v>
      </c>
      <c r="L12" s="24" t="s">
        <v>128</v>
      </c>
      <c r="M12" s="24">
        <v>10</v>
      </c>
    </row>
    <row r="13" spans="1:13" x14ac:dyDescent="0.25">
      <c r="A13" s="3">
        <v>36</v>
      </c>
      <c r="B13" s="1" t="s">
        <v>345</v>
      </c>
      <c r="C13" s="1" t="s">
        <v>23</v>
      </c>
      <c r="D13" s="1" t="s">
        <v>24</v>
      </c>
      <c r="E13" s="1" t="s">
        <v>72</v>
      </c>
      <c r="F13" s="2">
        <v>12500000</v>
      </c>
      <c r="G13" s="1">
        <v>1</v>
      </c>
      <c r="H13" s="1" t="s">
        <v>28</v>
      </c>
      <c r="I13" s="4">
        <v>4</v>
      </c>
      <c r="J13" s="1">
        <v>1</v>
      </c>
      <c r="K13" s="1">
        <v>11</v>
      </c>
      <c r="L13" s="4" t="s">
        <v>129</v>
      </c>
      <c r="M13" s="36">
        <v>11</v>
      </c>
    </row>
    <row r="14" spans="1:13" x14ac:dyDescent="0.25">
      <c r="A14" s="3">
        <v>38</v>
      </c>
      <c r="B14" s="1" t="s">
        <v>233</v>
      </c>
      <c r="C14" s="1" t="s">
        <v>23</v>
      </c>
      <c r="D14" s="1" t="s">
        <v>24</v>
      </c>
      <c r="E14" s="1" t="s">
        <v>27</v>
      </c>
      <c r="F14" s="28">
        <v>10000000</v>
      </c>
      <c r="G14" s="1">
        <v>6</v>
      </c>
      <c r="H14" s="1" t="s">
        <v>13</v>
      </c>
      <c r="I14" s="4">
        <v>4</v>
      </c>
      <c r="J14" s="1">
        <v>1</v>
      </c>
      <c r="K14" s="1">
        <v>12</v>
      </c>
      <c r="L14" s="4" t="s">
        <v>130</v>
      </c>
      <c r="M14" s="4">
        <v>12</v>
      </c>
    </row>
    <row r="15" spans="1:13" x14ac:dyDescent="0.25">
      <c r="A15" s="22">
        <v>45</v>
      </c>
      <c r="B15" s="23" t="s">
        <v>443</v>
      </c>
      <c r="C15" s="23" t="s">
        <v>35</v>
      </c>
      <c r="D15" s="23" t="s">
        <v>444</v>
      </c>
      <c r="E15" s="23" t="s">
        <v>27</v>
      </c>
      <c r="F15" s="25">
        <v>25000000</v>
      </c>
      <c r="G15" s="23">
        <v>6</v>
      </c>
      <c r="H15" s="23" t="s">
        <v>13</v>
      </c>
      <c r="I15" s="24">
        <v>5</v>
      </c>
      <c r="J15" s="23">
        <v>1</v>
      </c>
      <c r="K15" s="23">
        <v>13</v>
      </c>
      <c r="L15" s="24" t="s">
        <v>131</v>
      </c>
      <c r="M15" s="31">
        <v>13</v>
      </c>
    </row>
    <row r="16" spans="1:13" x14ac:dyDescent="0.25">
      <c r="A16" s="22">
        <v>48</v>
      </c>
      <c r="B16" s="23" t="s">
        <v>481</v>
      </c>
      <c r="C16" s="23" t="s">
        <v>32</v>
      </c>
      <c r="D16" s="23" t="s">
        <v>482</v>
      </c>
      <c r="E16" s="23" t="s">
        <v>33</v>
      </c>
      <c r="F16" s="25">
        <v>20000000</v>
      </c>
      <c r="G16" s="23">
        <v>7</v>
      </c>
      <c r="H16" s="23" t="s">
        <v>14</v>
      </c>
      <c r="I16" s="24">
        <v>4</v>
      </c>
      <c r="J16" s="23">
        <v>1</v>
      </c>
      <c r="K16" s="23">
        <v>14</v>
      </c>
      <c r="L16" s="24" t="s">
        <v>132</v>
      </c>
      <c r="M16" s="24">
        <v>14</v>
      </c>
    </row>
    <row r="17" spans="1:13" x14ac:dyDescent="0.25">
      <c r="A17" s="22">
        <v>52</v>
      </c>
      <c r="B17" s="23" t="s">
        <v>415</v>
      </c>
      <c r="C17" s="23" t="s">
        <v>405</v>
      </c>
      <c r="D17" s="23" t="s">
        <v>416</v>
      </c>
      <c r="E17" s="23" t="s">
        <v>29</v>
      </c>
      <c r="F17" s="25">
        <v>45000000</v>
      </c>
      <c r="G17" s="23">
        <v>3</v>
      </c>
      <c r="H17" s="23" t="s">
        <v>13</v>
      </c>
      <c r="I17" s="24">
        <v>4</v>
      </c>
      <c r="J17" s="23">
        <v>1</v>
      </c>
      <c r="K17" s="23">
        <v>15</v>
      </c>
      <c r="L17" s="24" t="s">
        <v>133</v>
      </c>
      <c r="M17" s="31">
        <v>15</v>
      </c>
    </row>
    <row r="18" spans="1:13" x14ac:dyDescent="0.25">
      <c r="A18" s="22">
        <v>58</v>
      </c>
      <c r="B18" s="23" t="s">
        <v>492</v>
      </c>
      <c r="C18" s="23" t="s">
        <v>493</v>
      </c>
      <c r="D18" s="23" t="s">
        <v>494</v>
      </c>
      <c r="E18" s="23" t="s">
        <v>495</v>
      </c>
      <c r="F18" s="25">
        <v>35000000</v>
      </c>
      <c r="G18" s="23">
        <v>2</v>
      </c>
      <c r="H18" s="23">
        <v>1</v>
      </c>
      <c r="I18" s="24">
        <v>4</v>
      </c>
      <c r="J18" s="23">
        <v>1</v>
      </c>
      <c r="K18" s="23">
        <v>16</v>
      </c>
      <c r="L18" s="24" t="s">
        <v>134</v>
      </c>
      <c r="M18" s="24">
        <v>16</v>
      </c>
    </row>
    <row r="19" spans="1:13" x14ac:dyDescent="0.25">
      <c r="A19" s="22">
        <v>60</v>
      </c>
      <c r="B19" s="23" t="s">
        <v>486</v>
      </c>
      <c r="C19" s="23" t="s">
        <v>47</v>
      </c>
      <c r="D19" s="23" t="s">
        <v>487</v>
      </c>
      <c r="E19" s="23" t="s">
        <v>52</v>
      </c>
      <c r="F19" s="25">
        <v>25000000</v>
      </c>
      <c r="G19" s="23">
        <v>9</v>
      </c>
      <c r="H19" s="23" t="s">
        <v>28</v>
      </c>
      <c r="I19" s="24">
        <v>5</v>
      </c>
      <c r="J19" s="23">
        <v>1</v>
      </c>
      <c r="K19" s="23">
        <v>17</v>
      </c>
      <c r="L19" s="24" t="s">
        <v>135</v>
      </c>
      <c r="M19" s="31">
        <v>17</v>
      </c>
    </row>
    <row r="20" spans="1:13" x14ac:dyDescent="0.25">
      <c r="A20" s="22">
        <v>61</v>
      </c>
      <c r="B20" s="23" t="s">
        <v>402</v>
      </c>
      <c r="C20" s="23" t="s">
        <v>89</v>
      </c>
      <c r="D20" s="23" t="s">
        <v>403</v>
      </c>
      <c r="E20" s="23" t="s">
        <v>344</v>
      </c>
      <c r="F20" s="25">
        <v>15000000</v>
      </c>
      <c r="G20" s="23">
        <v>3</v>
      </c>
      <c r="H20" s="23" t="s">
        <v>13</v>
      </c>
      <c r="I20" s="24">
        <v>4</v>
      </c>
      <c r="J20" s="23">
        <v>1</v>
      </c>
      <c r="K20" s="23">
        <v>18</v>
      </c>
      <c r="L20" s="24" t="s">
        <v>136</v>
      </c>
      <c r="M20" s="41">
        <v>18</v>
      </c>
    </row>
    <row r="21" spans="1:13" x14ac:dyDescent="0.25">
      <c r="A21" s="32">
        <v>19</v>
      </c>
      <c r="B21" s="33" t="s">
        <v>350</v>
      </c>
      <c r="C21" s="33" t="s">
        <v>92</v>
      </c>
      <c r="D21" s="33" t="s">
        <v>351</v>
      </c>
      <c r="E21" s="33" t="s">
        <v>352</v>
      </c>
      <c r="F21" s="34">
        <v>145000000</v>
      </c>
      <c r="G21" s="33" t="s">
        <v>20</v>
      </c>
      <c r="H21" s="33" t="s">
        <v>20</v>
      </c>
      <c r="I21" s="35">
        <v>5</v>
      </c>
      <c r="J21" s="33" t="s">
        <v>20</v>
      </c>
      <c r="K21" s="33">
        <v>1</v>
      </c>
      <c r="L21" s="35" t="s">
        <v>221</v>
      </c>
      <c r="M21" s="35">
        <v>19</v>
      </c>
    </row>
    <row r="22" spans="1:13" x14ac:dyDescent="0.25">
      <c r="A22" s="22">
        <v>62</v>
      </c>
      <c r="B22" s="23" t="s">
        <v>398</v>
      </c>
      <c r="C22" s="23" t="s">
        <v>396</v>
      </c>
      <c r="D22" s="23" t="s">
        <v>45</v>
      </c>
      <c r="E22" s="23" t="s">
        <v>33</v>
      </c>
      <c r="F22" s="25">
        <v>45000000</v>
      </c>
      <c r="G22" s="23">
        <v>7</v>
      </c>
      <c r="H22" s="23" t="s">
        <v>13</v>
      </c>
      <c r="I22" s="24">
        <v>5</v>
      </c>
      <c r="J22" s="23">
        <v>1</v>
      </c>
      <c r="K22" s="23">
        <v>19</v>
      </c>
      <c r="L22" s="24" t="s">
        <v>137</v>
      </c>
      <c r="M22" s="41">
        <v>20</v>
      </c>
    </row>
    <row r="23" spans="1:13" x14ac:dyDescent="0.25">
      <c r="A23" s="22">
        <v>68</v>
      </c>
      <c r="B23" s="23" t="s">
        <v>400</v>
      </c>
      <c r="C23" s="23" t="s">
        <v>89</v>
      </c>
      <c r="D23" s="23" t="s">
        <v>401</v>
      </c>
      <c r="E23" s="23" t="s">
        <v>344</v>
      </c>
      <c r="F23" s="25">
        <v>15000000</v>
      </c>
      <c r="G23" s="23">
        <v>3</v>
      </c>
      <c r="H23" s="23" t="s">
        <v>13</v>
      </c>
      <c r="I23" s="24">
        <v>4</v>
      </c>
      <c r="J23" s="23">
        <v>1</v>
      </c>
      <c r="K23" s="23">
        <v>20</v>
      </c>
      <c r="L23" s="24" t="s">
        <v>138</v>
      </c>
      <c r="M23" s="24">
        <v>21</v>
      </c>
    </row>
    <row r="24" spans="1:13" x14ac:dyDescent="0.25">
      <c r="A24" s="22">
        <v>69</v>
      </c>
      <c r="B24" s="23" t="s">
        <v>413</v>
      </c>
      <c r="C24" s="23" t="s">
        <v>405</v>
      </c>
      <c r="D24" s="23" t="s">
        <v>414</v>
      </c>
      <c r="E24" s="23" t="s">
        <v>29</v>
      </c>
      <c r="F24" s="25">
        <v>45000000</v>
      </c>
      <c r="G24" s="23">
        <v>3</v>
      </c>
      <c r="H24" s="23" t="s">
        <v>13</v>
      </c>
      <c r="I24" s="24">
        <v>4</v>
      </c>
      <c r="J24" s="23">
        <v>1</v>
      </c>
      <c r="K24" s="23">
        <v>21</v>
      </c>
      <c r="L24" s="24" t="s">
        <v>139</v>
      </c>
      <c r="M24" s="24">
        <v>22</v>
      </c>
    </row>
    <row r="25" spans="1:13" x14ac:dyDescent="0.25">
      <c r="A25" s="22">
        <v>74</v>
      </c>
      <c r="B25" s="23" t="s">
        <v>271</v>
      </c>
      <c r="C25" s="23" t="s">
        <v>66</v>
      </c>
      <c r="D25" s="23" t="s">
        <v>272</v>
      </c>
      <c r="E25" s="23" t="s">
        <v>17</v>
      </c>
      <c r="F25" s="25">
        <v>45000000</v>
      </c>
      <c r="G25" s="23">
        <v>3</v>
      </c>
      <c r="H25" s="23" t="s">
        <v>13</v>
      </c>
      <c r="I25" s="24">
        <v>5</v>
      </c>
      <c r="J25" s="23">
        <v>1</v>
      </c>
      <c r="K25" s="23">
        <v>22</v>
      </c>
      <c r="L25" s="24" t="s">
        <v>140</v>
      </c>
      <c r="M25" s="24">
        <v>23</v>
      </c>
    </row>
    <row r="26" spans="1:13" x14ac:dyDescent="0.25">
      <c r="A26" s="3">
        <v>77</v>
      </c>
      <c r="B26" s="1" t="s">
        <v>342</v>
      </c>
      <c r="C26" s="1" t="s">
        <v>23</v>
      </c>
      <c r="D26" s="1" t="s">
        <v>24</v>
      </c>
      <c r="E26" s="1" t="s">
        <v>344</v>
      </c>
      <c r="F26" s="2">
        <v>40000000</v>
      </c>
      <c r="G26" s="1">
        <v>3</v>
      </c>
      <c r="H26" s="1" t="s">
        <v>14</v>
      </c>
      <c r="I26" s="4">
        <v>4</v>
      </c>
      <c r="J26" s="1">
        <v>1</v>
      </c>
      <c r="K26" s="1">
        <v>23</v>
      </c>
      <c r="L26" s="4" t="s">
        <v>141</v>
      </c>
      <c r="M26" s="4">
        <v>24</v>
      </c>
    </row>
    <row r="27" spans="1:13" x14ac:dyDescent="0.25">
      <c r="A27" s="22">
        <v>80</v>
      </c>
      <c r="B27" s="23" t="s">
        <v>438</v>
      </c>
      <c r="C27" s="23" t="s">
        <v>16</v>
      </c>
      <c r="D27" s="23" t="s">
        <v>439</v>
      </c>
      <c r="E27" s="23" t="s">
        <v>440</v>
      </c>
      <c r="F27" s="25">
        <v>40000000</v>
      </c>
      <c r="G27" s="23">
        <v>3</v>
      </c>
      <c r="H27" s="23" t="s">
        <v>28</v>
      </c>
      <c r="I27" s="24">
        <v>4</v>
      </c>
      <c r="J27" s="23">
        <v>1</v>
      </c>
      <c r="K27" s="23">
        <v>24</v>
      </c>
      <c r="L27" s="24" t="s">
        <v>142</v>
      </c>
      <c r="M27" s="41">
        <v>25</v>
      </c>
    </row>
    <row r="28" spans="1:13" x14ac:dyDescent="0.25">
      <c r="A28" s="32">
        <v>26</v>
      </c>
      <c r="B28" s="33" t="s">
        <v>301</v>
      </c>
      <c r="C28" s="33" t="s">
        <v>302</v>
      </c>
      <c r="D28" s="33" t="s">
        <v>303</v>
      </c>
      <c r="E28" s="33" t="s">
        <v>304</v>
      </c>
      <c r="F28" s="34">
        <v>15000000</v>
      </c>
      <c r="G28" s="33" t="s">
        <v>20</v>
      </c>
      <c r="H28" s="33" t="s">
        <v>20</v>
      </c>
      <c r="I28" s="35">
        <v>5</v>
      </c>
      <c r="J28" s="33" t="s">
        <v>20</v>
      </c>
      <c r="K28" s="33">
        <v>2</v>
      </c>
      <c r="L28" s="35" t="s">
        <v>222</v>
      </c>
      <c r="M28" s="35">
        <v>26</v>
      </c>
    </row>
    <row r="29" spans="1:13" x14ac:dyDescent="0.25">
      <c r="A29" s="22">
        <v>84</v>
      </c>
      <c r="B29" s="23" t="s">
        <v>467</v>
      </c>
      <c r="C29" s="23" t="s">
        <v>44</v>
      </c>
      <c r="D29" s="23" t="s">
        <v>468</v>
      </c>
      <c r="E29" s="23" t="s">
        <v>33</v>
      </c>
      <c r="F29" s="25">
        <v>50000000</v>
      </c>
      <c r="G29" s="23">
        <v>7</v>
      </c>
      <c r="H29" s="23" t="s">
        <v>28</v>
      </c>
      <c r="I29" s="24">
        <v>4</v>
      </c>
      <c r="J29" s="23">
        <v>1</v>
      </c>
      <c r="K29" s="23">
        <v>25</v>
      </c>
      <c r="L29" s="24" t="s">
        <v>143</v>
      </c>
      <c r="M29" s="41">
        <v>27</v>
      </c>
    </row>
    <row r="30" spans="1:13" x14ac:dyDescent="0.25">
      <c r="A30" s="3">
        <v>88</v>
      </c>
      <c r="B30" s="1" t="s">
        <v>426</v>
      </c>
      <c r="C30" s="1" t="s">
        <v>23</v>
      </c>
      <c r="D30" s="1" t="s">
        <v>24</v>
      </c>
      <c r="E30" s="1" t="s">
        <v>428</v>
      </c>
      <c r="F30" s="2">
        <v>10250000</v>
      </c>
      <c r="G30" s="1">
        <v>9</v>
      </c>
      <c r="H30" s="1" t="s">
        <v>14</v>
      </c>
      <c r="I30" s="4">
        <v>4</v>
      </c>
      <c r="J30" s="1">
        <v>1</v>
      </c>
      <c r="K30" s="1">
        <v>26</v>
      </c>
      <c r="L30" s="4" t="s">
        <v>144</v>
      </c>
      <c r="M30" s="4">
        <v>28</v>
      </c>
    </row>
    <row r="31" spans="1:13" x14ac:dyDescent="0.25">
      <c r="A31" s="22">
        <v>89</v>
      </c>
      <c r="B31" s="23" t="s">
        <v>488</v>
      </c>
      <c r="C31" s="23" t="s">
        <v>47</v>
      </c>
      <c r="D31" s="23" t="s">
        <v>489</v>
      </c>
      <c r="E31" s="23" t="s">
        <v>52</v>
      </c>
      <c r="F31" s="25">
        <v>25000000</v>
      </c>
      <c r="G31" s="23">
        <v>9</v>
      </c>
      <c r="H31" s="23" t="s">
        <v>28</v>
      </c>
      <c r="I31" s="24">
        <v>5</v>
      </c>
      <c r="J31" s="23">
        <v>1</v>
      </c>
      <c r="K31" s="23">
        <v>27</v>
      </c>
      <c r="L31" s="24" t="s">
        <v>145</v>
      </c>
      <c r="M31" s="24">
        <v>29</v>
      </c>
    </row>
    <row r="32" spans="1:13" x14ac:dyDescent="0.25">
      <c r="A32" s="22">
        <v>90</v>
      </c>
      <c r="B32" s="23" t="s">
        <v>509</v>
      </c>
      <c r="C32" s="23" t="s">
        <v>36</v>
      </c>
      <c r="D32" s="23" t="s">
        <v>510</v>
      </c>
      <c r="E32" s="23" t="s">
        <v>52</v>
      </c>
      <c r="F32" s="25">
        <v>20000000</v>
      </c>
      <c r="G32" s="23">
        <v>9</v>
      </c>
      <c r="H32" s="23" t="s">
        <v>13</v>
      </c>
      <c r="I32" s="24">
        <v>5</v>
      </c>
      <c r="J32" s="23">
        <v>1</v>
      </c>
      <c r="K32" s="23">
        <v>28</v>
      </c>
      <c r="L32" s="24" t="s">
        <v>146</v>
      </c>
      <c r="M32" s="41">
        <v>30</v>
      </c>
    </row>
    <row r="33" spans="1:13" x14ac:dyDescent="0.25">
      <c r="A33" s="32">
        <v>31</v>
      </c>
      <c r="B33" s="33" t="s">
        <v>361</v>
      </c>
      <c r="C33" s="33" t="s">
        <v>362</v>
      </c>
      <c r="D33" s="33" t="s">
        <v>363</v>
      </c>
      <c r="E33" s="33" t="s">
        <v>364</v>
      </c>
      <c r="F33" s="34">
        <v>100000000</v>
      </c>
      <c r="G33" s="33" t="s">
        <v>20</v>
      </c>
      <c r="H33" s="33" t="s">
        <v>20</v>
      </c>
      <c r="I33" s="35">
        <v>5</v>
      </c>
      <c r="J33" s="33" t="s">
        <v>20</v>
      </c>
      <c r="K33" s="33">
        <v>3</v>
      </c>
      <c r="L33" s="35" t="s">
        <v>223</v>
      </c>
      <c r="M33" s="35">
        <v>31</v>
      </c>
    </row>
    <row r="34" spans="1:13" x14ac:dyDescent="0.25">
      <c r="A34" s="22">
        <v>95</v>
      </c>
      <c r="B34" s="23" t="s">
        <v>448</v>
      </c>
      <c r="C34" s="23" t="s">
        <v>91</v>
      </c>
      <c r="D34" s="23" t="s">
        <v>449</v>
      </c>
      <c r="E34" s="23" t="s">
        <v>59</v>
      </c>
      <c r="F34" s="25">
        <v>25000000</v>
      </c>
      <c r="G34" s="23">
        <v>1</v>
      </c>
      <c r="H34" s="23" t="s">
        <v>13</v>
      </c>
      <c r="I34" s="24">
        <v>4</v>
      </c>
      <c r="J34" s="23">
        <v>1</v>
      </c>
      <c r="K34" s="23">
        <v>29</v>
      </c>
      <c r="L34" s="24" t="s">
        <v>147</v>
      </c>
      <c r="M34" s="41">
        <v>32</v>
      </c>
    </row>
    <row r="35" spans="1:13" x14ac:dyDescent="0.25">
      <c r="A35" s="22">
        <v>96</v>
      </c>
      <c r="B35" s="23" t="s">
        <v>337</v>
      </c>
      <c r="C35" s="23" t="s">
        <v>42</v>
      </c>
      <c r="D35" s="23" t="s">
        <v>338</v>
      </c>
      <c r="E35" s="23" t="s">
        <v>43</v>
      </c>
      <c r="F35" s="25">
        <v>25000000</v>
      </c>
      <c r="G35" s="23">
        <v>2</v>
      </c>
      <c r="H35" s="23" t="s">
        <v>28</v>
      </c>
      <c r="I35" s="24">
        <v>5</v>
      </c>
      <c r="J35" s="23">
        <v>1</v>
      </c>
      <c r="K35" s="23">
        <v>30</v>
      </c>
      <c r="L35" s="24" t="s">
        <v>148</v>
      </c>
      <c r="M35" s="24">
        <v>33</v>
      </c>
    </row>
    <row r="36" spans="1:13" x14ac:dyDescent="0.25">
      <c r="A36" s="22">
        <v>97</v>
      </c>
      <c r="B36" s="23" t="s">
        <v>395</v>
      </c>
      <c r="C36" s="23" t="s">
        <v>396</v>
      </c>
      <c r="D36" s="23" t="s">
        <v>397</v>
      </c>
      <c r="E36" s="23" t="s">
        <v>33</v>
      </c>
      <c r="F36" s="25">
        <v>20000000</v>
      </c>
      <c r="G36" s="23">
        <v>7</v>
      </c>
      <c r="H36" s="23" t="s">
        <v>28</v>
      </c>
      <c r="I36" s="24">
        <v>5</v>
      </c>
      <c r="J36" s="23">
        <v>1</v>
      </c>
      <c r="K36" s="23">
        <v>31</v>
      </c>
      <c r="L36" s="24" t="s">
        <v>149</v>
      </c>
      <c r="M36" s="24">
        <v>34</v>
      </c>
    </row>
    <row r="37" spans="1:13" x14ac:dyDescent="0.25">
      <c r="A37" s="22">
        <v>100</v>
      </c>
      <c r="B37" s="23" t="s">
        <v>446</v>
      </c>
      <c r="C37" s="23" t="s">
        <v>37</v>
      </c>
      <c r="D37" s="23" t="s">
        <v>447</v>
      </c>
      <c r="E37" s="23" t="s">
        <v>38</v>
      </c>
      <c r="F37" s="25">
        <v>20000000</v>
      </c>
      <c r="G37" s="23">
        <v>8</v>
      </c>
      <c r="H37" s="23" t="s">
        <v>13</v>
      </c>
      <c r="I37" s="24">
        <v>5</v>
      </c>
      <c r="J37" s="23">
        <v>1</v>
      </c>
      <c r="K37" s="23">
        <v>32</v>
      </c>
      <c r="L37" s="24" t="s">
        <v>150</v>
      </c>
      <c r="M37" s="24">
        <v>35</v>
      </c>
    </row>
    <row r="38" spans="1:13" x14ac:dyDescent="0.25">
      <c r="A38" s="22">
        <v>101</v>
      </c>
      <c r="B38" s="23" t="s">
        <v>459</v>
      </c>
      <c r="C38" s="23" t="s">
        <v>55</v>
      </c>
      <c r="D38" s="23" t="s">
        <v>460</v>
      </c>
      <c r="E38" s="23" t="s">
        <v>93</v>
      </c>
      <c r="F38" s="25">
        <v>11000000</v>
      </c>
      <c r="G38" s="23">
        <v>4</v>
      </c>
      <c r="H38" s="23" t="s">
        <v>13</v>
      </c>
      <c r="I38" s="24">
        <v>5</v>
      </c>
      <c r="J38" s="23">
        <v>1</v>
      </c>
      <c r="K38" s="23">
        <v>33</v>
      </c>
      <c r="L38" s="24" t="s">
        <v>151</v>
      </c>
      <c r="M38" s="24">
        <v>36</v>
      </c>
    </row>
    <row r="39" spans="1:13" x14ac:dyDescent="0.25">
      <c r="A39" s="22">
        <v>103</v>
      </c>
      <c r="B39" s="23" t="s">
        <v>417</v>
      </c>
      <c r="C39" s="23" t="s">
        <v>405</v>
      </c>
      <c r="D39" s="23" t="s">
        <v>418</v>
      </c>
      <c r="E39" s="23" t="s">
        <v>29</v>
      </c>
      <c r="F39" s="25">
        <v>35000000</v>
      </c>
      <c r="G39" s="23">
        <v>3</v>
      </c>
      <c r="H39" s="23" t="s">
        <v>13</v>
      </c>
      <c r="I39" s="24">
        <v>4</v>
      </c>
      <c r="J39" s="23">
        <v>1</v>
      </c>
      <c r="K39" s="23">
        <v>34</v>
      </c>
      <c r="L39" s="24" t="s">
        <v>152</v>
      </c>
      <c r="M39" s="24">
        <v>37</v>
      </c>
    </row>
    <row r="40" spans="1:13" x14ac:dyDescent="0.25">
      <c r="A40" s="22">
        <v>105</v>
      </c>
      <c r="B40" s="23" t="s">
        <v>311</v>
      </c>
      <c r="C40" s="23" t="s">
        <v>312</v>
      </c>
      <c r="D40" s="23" t="s">
        <v>313</v>
      </c>
      <c r="E40" s="23" t="s">
        <v>33</v>
      </c>
      <c r="F40" s="25">
        <v>5000000</v>
      </c>
      <c r="G40" s="23">
        <v>7</v>
      </c>
      <c r="H40" s="23" t="s">
        <v>13</v>
      </c>
      <c r="I40" s="24">
        <v>5</v>
      </c>
      <c r="J40" s="23">
        <v>1</v>
      </c>
      <c r="K40" s="23">
        <v>35</v>
      </c>
      <c r="L40" s="24" t="s">
        <v>153</v>
      </c>
      <c r="M40" s="41">
        <v>38</v>
      </c>
    </row>
    <row r="41" spans="1:13" x14ac:dyDescent="0.25">
      <c r="A41" s="32">
        <v>39</v>
      </c>
      <c r="B41" s="33" t="s">
        <v>280</v>
      </c>
      <c r="C41" s="33" t="s">
        <v>21</v>
      </c>
      <c r="D41" s="33" t="s">
        <v>281</v>
      </c>
      <c r="E41" s="33" t="s">
        <v>22</v>
      </c>
      <c r="F41" s="34">
        <v>100000000</v>
      </c>
      <c r="G41" s="33" t="s">
        <v>20</v>
      </c>
      <c r="H41" s="33" t="s">
        <v>20</v>
      </c>
      <c r="I41" s="35">
        <v>5</v>
      </c>
      <c r="J41" s="33" t="s">
        <v>20</v>
      </c>
      <c r="K41" s="33">
        <v>4</v>
      </c>
      <c r="L41" s="35" t="s">
        <v>224</v>
      </c>
      <c r="M41" s="35">
        <v>39</v>
      </c>
    </row>
    <row r="42" spans="1:13" x14ac:dyDescent="0.25">
      <c r="A42" s="22">
        <v>106</v>
      </c>
      <c r="B42" s="23" t="s">
        <v>461</v>
      </c>
      <c r="C42" s="23" t="s">
        <v>462</v>
      </c>
      <c r="D42" s="23" t="s">
        <v>463</v>
      </c>
      <c r="E42" s="23" t="s">
        <v>80</v>
      </c>
      <c r="F42" s="25">
        <v>37000000</v>
      </c>
      <c r="G42" s="23">
        <v>3</v>
      </c>
      <c r="H42" s="23" t="s">
        <v>14</v>
      </c>
      <c r="I42" s="24">
        <v>4</v>
      </c>
      <c r="J42" s="23">
        <v>1</v>
      </c>
      <c r="K42" s="23">
        <v>36</v>
      </c>
      <c r="L42" s="24" t="s">
        <v>154</v>
      </c>
      <c r="M42" s="41">
        <v>40</v>
      </c>
    </row>
    <row r="43" spans="1:13" x14ac:dyDescent="0.25">
      <c r="A43" s="22">
        <v>107</v>
      </c>
      <c r="B43" s="23" t="s">
        <v>498</v>
      </c>
      <c r="C43" s="23" t="s">
        <v>69</v>
      </c>
      <c r="D43" s="23" t="s">
        <v>499</v>
      </c>
      <c r="E43" s="23" t="s">
        <v>70</v>
      </c>
      <c r="F43" s="25">
        <v>6000000</v>
      </c>
      <c r="G43" s="23">
        <v>13</v>
      </c>
      <c r="H43" s="23" t="s">
        <v>28</v>
      </c>
      <c r="I43" s="24">
        <v>4</v>
      </c>
      <c r="J43" s="23">
        <v>1</v>
      </c>
      <c r="K43" s="23">
        <v>37</v>
      </c>
      <c r="L43" s="24" t="s">
        <v>155</v>
      </c>
      <c r="M43" s="24">
        <v>41</v>
      </c>
    </row>
    <row r="44" spans="1:13" x14ac:dyDescent="0.25">
      <c r="A44" s="22">
        <v>109</v>
      </c>
      <c r="B44" s="23" t="s">
        <v>307</v>
      </c>
      <c r="C44" s="23" t="s">
        <v>64</v>
      </c>
      <c r="D44" s="23" t="s">
        <v>308</v>
      </c>
      <c r="E44" s="23" t="s">
        <v>25</v>
      </c>
      <c r="F44" s="25">
        <v>40000000</v>
      </c>
      <c r="G44" s="23">
        <v>3</v>
      </c>
      <c r="H44" s="23" t="s">
        <v>28</v>
      </c>
      <c r="I44" s="24">
        <v>4</v>
      </c>
      <c r="J44" s="23">
        <v>1</v>
      </c>
      <c r="K44" s="23">
        <v>38</v>
      </c>
      <c r="L44" s="24" t="s">
        <v>156</v>
      </c>
      <c r="M44" s="24">
        <v>42</v>
      </c>
    </row>
    <row r="45" spans="1:13" x14ac:dyDescent="0.25">
      <c r="A45" s="22">
        <v>112</v>
      </c>
      <c r="B45" s="23" t="s">
        <v>399</v>
      </c>
      <c r="C45" s="23" t="s">
        <v>396</v>
      </c>
      <c r="D45" s="23" t="s">
        <v>60</v>
      </c>
      <c r="E45" s="23" t="s">
        <v>33</v>
      </c>
      <c r="F45" s="25">
        <v>30000000</v>
      </c>
      <c r="G45" s="23">
        <v>7</v>
      </c>
      <c r="H45" s="23" t="s">
        <v>28</v>
      </c>
      <c r="I45" s="24">
        <v>5</v>
      </c>
      <c r="J45" s="23">
        <v>1</v>
      </c>
      <c r="K45" s="23">
        <v>39</v>
      </c>
      <c r="L45" s="24" t="s">
        <v>157</v>
      </c>
      <c r="M45" s="24">
        <v>43</v>
      </c>
    </row>
    <row r="46" spans="1:13" x14ac:dyDescent="0.25">
      <c r="A46" s="22">
        <v>113</v>
      </c>
      <c r="B46" s="23" t="s">
        <v>369</v>
      </c>
      <c r="C46" s="23" t="s">
        <v>32</v>
      </c>
      <c r="D46" s="23" t="s">
        <v>370</v>
      </c>
      <c r="E46" s="23" t="s">
        <v>33</v>
      </c>
      <c r="F46" s="25">
        <v>44000000</v>
      </c>
      <c r="G46" s="23">
        <v>7</v>
      </c>
      <c r="H46" s="23" t="s">
        <v>13</v>
      </c>
      <c r="I46" s="24">
        <v>4</v>
      </c>
      <c r="J46" s="23">
        <v>1</v>
      </c>
      <c r="K46" s="23">
        <v>40</v>
      </c>
      <c r="L46" s="24" t="s">
        <v>158</v>
      </c>
      <c r="M46" s="24">
        <v>44</v>
      </c>
    </row>
    <row r="47" spans="1:13" x14ac:dyDescent="0.25">
      <c r="A47" s="22">
        <v>114</v>
      </c>
      <c r="B47" s="23" t="s">
        <v>496</v>
      </c>
      <c r="C47" s="23" t="s">
        <v>63</v>
      </c>
      <c r="D47" s="23" t="s">
        <v>497</v>
      </c>
      <c r="E47" s="23" t="s">
        <v>53</v>
      </c>
      <c r="F47" s="25">
        <v>40000000</v>
      </c>
      <c r="G47" s="23">
        <v>3</v>
      </c>
      <c r="H47" s="23" t="s">
        <v>28</v>
      </c>
      <c r="I47" s="24">
        <v>4</v>
      </c>
      <c r="J47" s="23">
        <v>1</v>
      </c>
      <c r="K47" s="23">
        <v>41</v>
      </c>
      <c r="L47" s="24" t="s">
        <v>159</v>
      </c>
      <c r="M47" s="24">
        <v>45</v>
      </c>
    </row>
    <row r="48" spans="1:13" x14ac:dyDescent="0.25">
      <c r="A48" s="22">
        <v>118</v>
      </c>
      <c r="B48" s="23" t="s">
        <v>382</v>
      </c>
      <c r="C48" s="23" t="s">
        <v>87</v>
      </c>
      <c r="D48" s="23" t="s">
        <v>56</v>
      </c>
      <c r="E48" s="23" t="s">
        <v>33</v>
      </c>
      <c r="F48" s="25">
        <v>45000000</v>
      </c>
      <c r="G48" s="23">
        <v>7</v>
      </c>
      <c r="H48" s="23" t="s">
        <v>28</v>
      </c>
      <c r="I48" s="24">
        <v>4</v>
      </c>
      <c r="J48" s="23">
        <v>1</v>
      </c>
      <c r="K48" s="23">
        <v>42</v>
      </c>
      <c r="L48" s="24" t="s">
        <v>160</v>
      </c>
      <c r="M48" s="24">
        <v>46</v>
      </c>
    </row>
    <row r="49" spans="1:13" x14ac:dyDescent="0.25">
      <c r="A49" s="22">
        <v>120</v>
      </c>
      <c r="B49" s="23" t="s">
        <v>297</v>
      </c>
      <c r="C49" s="23" t="s">
        <v>91</v>
      </c>
      <c r="D49" s="23" t="s">
        <v>298</v>
      </c>
      <c r="E49" s="23" t="s">
        <v>59</v>
      </c>
      <c r="F49" s="25">
        <v>29000000</v>
      </c>
      <c r="G49" s="23">
        <v>1</v>
      </c>
      <c r="H49" s="23" t="s">
        <v>28</v>
      </c>
      <c r="I49" s="24">
        <v>4</v>
      </c>
      <c r="J49" s="23">
        <v>1</v>
      </c>
      <c r="K49" s="23">
        <v>43</v>
      </c>
      <c r="L49" s="24" t="s">
        <v>161</v>
      </c>
      <c r="M49" s="24">
        <v>47</v>
      </c>
    </row>
    <row r="50" spans="1:13" x14ac:dyDescent="0.25">
      <c r="A50" s="22">
        <v>2</v>
      </c>
      <c r="B50" s="23" t="s">
        <v>379</v>
      </c>
      <c r="C50" s="23" t="s">
        <v>87</v>
      </c>
      <c r="D50" s="23" t="s">
        <v>380</v>
      </c>
      <c r="E50" s="23" t="s">
        <v>381</v>
      </c>
      <c r="F50" s="25">
        <v>60000000</v>
      </c>
      <c r="G50" s="23">
        <v>7</v>
      </c>
      <c r="H50" s="23" t="s">
        <v>232</v>
      </c>
      <c r="I50" s="24">
        <v>4</v>
      </c>
      <c r="J50" s="23">
        <v>2</v>
      </c>
      <c r="K50" s="23">
        <v>1</v>
      </c>
      <c r="L50" s="24" t="s">
        <v>162</v>
      </c>
      <c r="M50" s="24">
        <v>48</v>
      </c>
    </row>
    <row r="51" spans="1:13" x14ac:dyDescent="0.25">
      <c r="A51" s="22">
        <v>6</v>
      </c>
      <c r="B51" s="23" t="s">
        <v>367</v>
      </c>
      <c r="C51" s="23" t="s">
        <v>64</v>
      </c>
      <c r="D51" s="23" t="s">
        <v>368</v>
      </c>
      <c r="E51" s="23" t="s">
        <v>25</v>
      </c>
      <c r="F51" s="25">
        <v>35000000</v>
      </c>
      <c r="G51" s="23">
        <v>3</v>
      </c>
      <c r="H51" s="23" t="s">
        <v>232</v>
      </c>
      <c r="I51" s="24">
        <v>4</v>
      </c>
      <c r="J51" s="23">
        <v>2</v>
      </c>
      <c r="K51" s="23">
        <v>2</v>
      </c>
      <c r="L51" s="24" t="s">
        <v>163</v>
      </c>
      <c r="M51" s="24">
        <v>49</v>
      </c>
    </row>
    <row r="52" spans="1:13" x14ac:dyDescent="0.25">
      <c r="A52" s="22">
        <v>7</v>
      </c>
      <c r="B52" s="23" t="s">
        <v>294</v>
      </c>
      <c r="C52" s="23" t="s">
        <v>292</v>
      </c>
      <c r="D52" s="23" t="s">
        <v>295</v>
      </c>
      <c r="E52" s="23" t="s">
        <v>296</v>
      </c>
      <c r="F52" s="25">
        <v>35000000</v>
      </c>
      <c r="G52" s="23">
        <v>6</v>
      </c>
      <c r="H52" s="23" t="s">
        <v>232</v>
      </c>
      <c r="I52" s="24">
        <v>4</v>
      </c>
      <c r="J52" s="23">
        <v>2</v>
      </c>
      <c r="K52" s="23">
        <v>3</v>
      </c>
      <c r="L52" s="24" t="s">
        <v>164</v>
      </c>
      <c r="M52" s="24">
        <v>50</v>
      </c>
    </row>
    <row r="53" spans="1:13" x14ac:dyDescent="0.25">
      <c r="A53" s="22">
        <v>8</v>
      </c>
      <c r="B53" s="23" t="s">
        <v>471</v>
      </c>
      <c r="C53" s="23" t="s">
        <v>55</v>
      </c>
      <c r="D53" s="23" t="s">
        <v>472</v>
      </c>
      <c r="E53" s="23" t="s">
        <v>58</v>
      </c>
      <c r="F53" s="25">
        <v>20000000</v>
      </c>
      <c r="G53" s="23">
        <v>9</v>
      </c>
      <c r="H53" s="23" t="s">
        <v>251</v>
      </c>
      <c r="I53" s="24">
        <v>5</v>
      </c>
      <c r="J53" s="23">
        <v>2</v>
      </c>
      <c r="K53" s="23">
        <v>4</v>
      </c>
      <c r="L53" s="24" t="s">
        <v>165</v>
      </c>
      <c r="M53" s="24">
        <v>51</v>
      </c>
    </row>
    <row r="54" spans="1:13" x14ac:dyDescent="0.25">
      <c r="A54" s="22">
        <v>9</v>
      </c>
      <c r="B54" s="23" t="s">
        <v>421</v>
      </c>
      <c r="C54" s="23" t="s">
        <v>422</v>
      </c>
      <c r="D54" s="23" t="s">
        <v>423</v>
      </c>
      <c r="E54" s="23" t="s">
        <v>27</v>
      </c>
      <c r="F54" s="25">
        <v>50000000</v>
      </c>
      <c r="G54" s="23">
        <v>6</v>
      </c>
      <c r="H54" s="23" t="s">
        <v>232</v>
      </c>
      <c r="I54" s="24">
        <v>5</v>
      </c>
      <c r="J54" s="23">
        <v>2</v>
      </c>
      <c r="K54" s="23">
        <v>5</v>
      </c>
      <c r="L54" s="24" t="s">
        <v>166</v>
      </c>
      <c r="M54" s="24">
        <v>52</v>
      </c>
    </row>
    <row r="55" spans="1:13" x14ac:dyDescent="0.25">
      <c r="A55" s="22">
        <v>10</v>
      </c>
      <c r="B55" s="23" t="s">
        <v>335</v>
      </c>
      <c r="C55" s="23" t="s">
        <v>78</v>
      </c>
      <c r="D55" s="23" t="s">
        <v>79</v>
      </c>
      <c r="E55" s="23" t="s">
        <v>336</v>
      </c>
      <c r="F55" s="25">
        <v>52000000</v>
      </c>
      <c r="G55" s="23">
        <v>3</v>
      </c>
      <c r="H55" s="23" t="s">
        <v>232</v>
      </c>
      <c r="I55" s="24">
        <v>5</v>
      </c>
      <c r="J55" s="23">
        <v>2</v>
      </c>
      <c r="K55" s="23">
        <v>6</v>
      </c>
      <c r="L55" s="24" t="s">
        <v>167</v>
      </c>
      <c r="M55" s="24">
        <v>53</v>
      </c>
    </row>
    <row r="56" spans="1:13" x14ac:dyDescent="0.25">
      <c r="A56" s="22">
        <v>12</v>
      </c>
      <c r="B56" s="23" t="s">
        <v>359</v>
      </c>
      <c r="C56" s="23" t="s">
        <v>32</v>
      </c>
      <c r="D56" s="23" t="s">
        <v>360</v>
      </c>
      <c r="E56" s="23" t="s">
        <v>33</v>
      </c>
      <c r="F56" s="25">
        <v>40000000</v>
      </c>
      <c r="G56" s="23">
        <v>7</v>
      </c>
      <c r="H56" s="23" t="s">
        <v>232</v>
      </c>
      <c r="I56" s="24">
        <v>4</v>
      </c>
      <c r="J56" s="23">
        <v>2</v>
      </c>
      <c r="K56" s="23">
        <v>7</v>
      </c>
      <c r="L56" s="24" t="s">
        <v>168</v>
      </c>
      <c r="M56" s="24">
        <v>54</v>
      </c>
    </row>
    <row r="57" spans="1:13" x14ac:dyDescent="0.25">
      <c r="A57" s="22">
        <v>13</v>
      </c>
      <c r="B57" s="23" t="s">
        <v>267</v>
      </c>
      <c r="C57" s="23" t="s">
        <v>35</v>
      </c>
      <c r="D57" s="23" t="s">
        <v>268</v>
      </c>
      <c r="E57" s="23" t="s">
        <v>48</v>
      </c>
      <c r="F57" s="25">
        <v>34000000</v>
      </c>
      <c r="G57" s="23">
        <v>6</v>
      </c>
      <c r="H57" s="23" t="s">
        <v>232</v>
      </c>
      <c r="I57" s="24">
        <v>5</v>
      </c>
      <c r="J57" s="23">
        <v>2</v>
      </c>
      <c r="K57" s="23">
        <v>8</v>
      </c>
      <c r="L57" s="24" t="s">
        <v>169</v>
      </c>
      <c r="M57" s="24">
        <v>55</v>
      </c>
    </row>
    <row r="58" spans="1:13" x14ac:dyDescent="0.25">
      <c r="A58" s="22">
        <v>15</v>
      </c>
      <c r="B58" s="23" t="s">
        <v>469</v>
      </c>
      <c r="C58" s="23" t="s">
        <v>462</v>
      </c>
      <c r="D58" s="23" t="s">
        <v>470</v>
      </c>
      <c r="E58" s="23" t="s">
        <v>80</v>
      </c>
      <c r="F58" s="25">
        <v>37000000</v>
      </c>
      <c r="G58" s="23">
        <v>3</v>
      </c>
      <c r="H58" s="23" t="s">
        <v>232</v>
      </c>
      <c r="I58" s="24">
        <v>4</v>
      </c>
      <c r="J58" s="23">
        <v>2</v>
      </c>
      <c r="K58" s="23">
        <v>9</v>
      </c>
      <c r="L58" s="24" t="s">
        <v>170</v>
      </c>
      <c r="M58" s="24">
        <v>56</v>
      </c>
    </row>
    <row r="59" spans="1:13" x14ac:dyDescent="0.25">
      <c r="A59" s="22">
        <v>16</v>
      </c>
      <c r="B59" s="23" t="s">
        <v>277</v>
      </c>
      <c r="C59" s="23" t="s">
        <v>37</v>
      </c>
      <c r="D59" s="23" t="s">
        <v>278</v>
      </c>
      <c r="E59" s="23" t="s">
        <v>38</v>
      </c>
      <c r="F59" s="25">
        <v>5000000</v>
      </c>
      <c r="G59" s="23">
        <v>8</v>
      </c>
      <c r="H59" s="23" t="s">
        <v>251</v>
      </c>
      <c r="I59" s="24">
        <v>5</v>
      </c>
      <c r="J59" s="23">
        <v>2</v>
      </c>
      <c r="K59" s="23">
        <v>10</v>
      </c>
      <c r="L59" s="24" t="s">
        <v>171</v>
      </c>
      <c r="M59" s="24">
        <v>57</v>
      </c>
    </row>
    <row r="60" spans="1:13" x14ac:dyDescent="0.25">
      <c r="A60" s="22">
        <v>20</v>
      </c>
      <c r="B60" s="23" t="s">
        <v>424</v>
      </c>
      <c r="C60" s="23" t="s">
        <v>405</v>
      </c>
      <c r="D60" s="23" t="s">
        <v>425</v>
      </c>
      <c r="E60" s="23" t="s">
        <v>29</v>
      </c>
      <c r="F60" s="25">
        <v>25000000</v>
      </c>
      <c r="G60" s="23">
        <v>3</v>
      </c>
      <c r="H60" s="23" t="s">
        <v>232</v>
      </c>
      <c r="I60" s="24">
        <v>4</v>
      </c>
      <c r="J60" s="23">
        <v>2</v>
      </c>
      <c r="K60" s="23">
        <v>11</v>
      </c>
      <c r="L60" s="24" t="s">
        <v>172</v>
      </c>
      <c r="M60" s="24">
        <v>58</v>
      </c>
    </row>
    <row r="61" spans="1:13" x14ac:dyDescent="0.25">
      <c r="A61" s="22">
        <v>21</v>
      </c>
      <c r="B61" s="23" t="s">
        <v>260</v>
      </c>
      <c r="C61" s="23" t="s">
        <v>55</v>
      </c>
      <c r="D61" s="23" t="s">
        <v>261</v>
      </c>
      <c r="E61" s="23" t="s">
        <v>33</v>
      </c>
      <c r="F61" s="25">
        <v>14500000</v>
      </c>
      <c r="G61" s="23">
        <v>7</v>
      </c>
      <c r="H61" s="23" t="s">
        <v>232</v>
      </c>
      <c r="I61" s="24">
        <v>5</v>
      </c>
      <c r="J61" s="23">
        <v>2</v>
      </c>
      <c r="K61" s="23">
        <v>12</v>
      </c>
      <c r="L61" s="24" t="s">
        <v>173</v>
      </c>
      <c r="M61" s="24">
        <v>59</v>
      </c>
    </row>
    <row r="62" spans="1:13" x14ac:dyDescent="0.25">
      <c r="A62" s="22">
        <v>22</v>
      </c>
      <c r="B62" s="23" t="s">
        <v>483</v>
      </c>
      <c r="C62" s="23" t="s">
        <v>484</v>
      </c>
      <c r="D62" s="23" t="s">
        <v>485</v>
      </c>
      <c r="E62" s="23" t="s">
        <v>67</v>
      </c>
      <c r="F62" s="25">
        <v>43000000</v>
      </c>
      <c r="G62" s="23">
        <v>10</v>
      </c>
      <c r="H62" s="23" t="s">
        <v>251</v>
      </c>
      <c r="I62" s="24">
        <v>5</v>
      </c>
      <c r="J62" s="23">
        <v>2</v>
      </c>
      <c r="K62" s="23">
        <v>13</v>
      </c>
      <c r="L62" s="24" t="s">
        <v>174</v>
      </c>
      <c r="M62" s="24">
        <v>60</v>
      </c>
    </row>
    <row r="63" spans="1:13" x14ac:dyDescent="0.25">
      <c r="A63" s="22">
        <v>23</v>
      </c>
      <c r="B63" s="23" t="s">
        <v>333</v>
      </c>
      <c r="C63" s="23" t="s">
        <v>47</v>
      </c>
      <c r="D63" s="23" t="s">
        <v>334</v>
      </c>
      <c r="E63" s="23" t="s">
        <v>52</v>
      </c>
      <c r="F63" s="25">
        <v>43000000</v>
      </c>
      <c r="G63" s="23">
        <v>9</v>
      </c>
      <c r="H63" s="23" t="s">
        <v>251</v>
      </c>
      <c r="I63" s="24">
        <v>5</v>
      </c>
      <c r="J63" s="23">
        <v>2</v>
      </c>
      <c r="K63" s="23">
        <v>14</v>
      </c>
      <c r="L63" s="24" t="s">
        <v>175</v>
      </c>
      <c r="M63" s="24">
        <v>61</v>
      </c>
    </row>
    <row r="64" spans="1:13" x14ac:dyDescent="0.25">
      <c r="A64" s="22">
        <v>27</v>
      </c>
      <c r="B64" s="23" t="s">
        <v>505</v>
      </c>
      <c r="C64" s="23" t="s">
        <v>26</v>
      </c>
      <c r="D64" s="23" t="s">
        <v>506</v>
      </c>
      <c r="E64" s="23" t="s">
        <v>27</v>
      </c>
      <c r="F64" s="25">
        <v>40000000</v>
      </c>
      <c r="G64" s="23">
        <v>6</v>
      </c>
      <c r="H64" s="23" t="s">
        <v>232</v>
      </c>
      <c r="I64" s="24">
        <v>4</v>
      </c>
      <c r="J64" s="23">
        <v>2</v>
      </c>
      <c r="K64" s="23">
        <v>15</v>
      </c>
      <c r="L64" s="24" t="s">
        <v>176</v>
      </c>
      <c r="M64" s="24">
        <v>62</v>
      </c>
    </row>
    <row r="65" spans="1:13" x14ac:dyDescent="0.25">
      <c r="A65" s="22">
        <v>28</v>
      </c>
      <c r="B65" s="23" t="s">
        <v>247</v>
      </c>
      <c r="C65" s="23" t="s">
        <v>46</v>
      </c>
      <c r="D65" s="23" t="s">
        <v>248</v>
      </c>
      <c r="E65" s="23" t="s">
        <v>61</v>
      </c>
      <c r="F65" s="25">
        <v>30000000</v>
      </c>
      <c r="G65" s="23">
        <v>3</v>
      </c>
      <c r="H65" s="23" t="s">
        <v>232</v>
      </c>
      <c r="I65" s="24">
        <v>4</v>
      </c>
      <c r="J65" s="23">
        <v>2</v>
      </c>
      <c r="K65" s="23">
        <v>16</v>
      </c>
      <c r="L65" s="24" t="s">
        <v>177</v>
      </c>
      <c r="M65" s="24">
        <v>63</v>
      </c>
    </row>
    <row r="66" spans="1:13" x14ac:dyDescent="0.25">
      <c r="A66" s="22">
        <v>29</v>
      </c>
      <c r="B66" s="23" t="s">
        <v>317</v>
      </c>
      <c r="C66" s="23" t="s">
        <v>47</v>
      </c>
      <c r="D66" s="23" t="s">
        <v>318</v>
      </c>
      <c r="E66" s="23" t="s">
        <v>52</v>
      </c>
      <c r="F66" s="25">
        <v>45000000</v>
      </c>
      <c r="G66" s="23">
        <v>9</v>
      </c>
      <c r="H66" s="23" t="s">
        <v>251</v>
      </c>
      <c r="I66" s="24">
        <v>5</v>
      </c>
      <c r="J66" s="23">
        <v>2</v>
      </c>
      <c r="K66" s="23">
        <v>17</v>
      </c>
      <c r="L66" s="24" t="s">
        <v>178</v>
      </c>
      <c r="M66" s="24">
        <v>64</v>
      </c>
    </row>
    <row r="67" spans="1:13" x14ac:dyDescent="0.25">
      <c r="A67" s="22">
        <v>30</v>
      </c>
      <c r="B67" s="23" t="s">
        <v>241</v>
      </c>
      <c r="C67" s="26" t="s">
        <v>26</v>
      </c>
      <c r="D67" s="23" t="s">
        <v>242</v>
      </c>
      <c r="E67" s="23" t="s">
        <v>27</v>
      </c>
      <c r="F67" s="25">
        <v>12000000</v>
      </c>
      <c r="G67" s="23">
        <v>6</v>
      </c>
      <c r="H67" s="23" t="s">
        <v>232</v>
      </c>
      <c r="I67" s="24">
        <v>4</v>
      </c>
      <c r="J67" s="23">
        <v>2</v>
      </c>
      <c r="K67" s="23">
        <v>18</v>
      </c>
      <c r="L67" s="24" t="s">
        <v>179</v>
      </c>
      <c r="M67" s="24">
        <v>65</v>
      </c>
    </row>
    <row r="68" spans="1:13" x14ac:dyDescent="0.25">
      <c r="A68" s="22">
        <v>32</v>
      </c>
      <c r="B68" s="23" t="s">
        <v>511</v>
      </c>
      <c r="C68" s="23" t="s">
        <v>36</v>
      </c>
      <c r="D68" s="23" t="s">
        <v>512</v>
      </c>
      <c r="E68" s="23" t="s">
        <v>52</v>
      </c>
      <c r="F68" s="25">
        <v>25000000</v>
      </c>
      <c r="G68" s="23">
        <v>9</v>
      </c>
      <c r="H68" s="23" t="s">
        <v>251</v>
      </c>
      <c r="I68" s="24">
        <v>5</v>
      </c>
      <c r="J68" s="23">
        <v>2</v>
      </c>
      <c r="K68" s="23">
        <v>19</v>
      </c>
      <c r="L68" s="24" t="s">
        <v>180</v>
      </c>
      <c r="M68" s="24">
        <v>66</v>
      </c>
    </row>
    <row r="69" spans="1:13" x14ac:dyDescent="0.25">
      <c r="A69" s="22">
        <v>33</v>
      </c>
      <c r="B69" s="23" t="s">
        <v>288</v>
      </c>
      <c r="C69" s="23" t="s">
        <v>30</v>
      </c>
      <c r="D69" s="23" t="s">
        <v>289</v>
      </c>
      <c r="E69" s="23" t="s">
        <v>290</v>
      </c>
      <c r="F69" s="25">
        <v>50000000</v>
      </c>
      <c r="G69" s="23">
        <v>7</v>
      </c>
      <c r="H69" s="23" t="s">
        <v>232</v>
      </c>
      <c r="I69" s="24">
        <v>4</v>
      </c>
      <c r="J69" s="23">
        <v>2</v>
      </c>
      <c r="K69" s="23">
        <v>20</v>
      </c>
      <c r="L69" s="24" t="s">
        <v>181</v>
      </c>
      <c r="M69" s="24">
        <v>67</v>
      </c>
    </row>
    <row r="70" spans="1:13" x14ac:dyDescent="0.25">
      <c r="A70" s="22">
        <v>35</v>
      </c>
      <c r="B70" s="23" t="s">
        <v>273</v>
      </c>
      <c r="C70" s="23" t="s">
        <v>26</v>
      </c>
      <c r="D70" s="23" t="s">
        <v>274</v>
      </c>
      <c r="E70" s="23" t="s">
        <v>27</v>
      </c>
      <c r="F70" s="25">
        <v>38000000</v>
      </c>
      <c r="G70" s="23">
        <v>6</v>
      </c>
      <c r="H70" s="23" t="s">
        <v>232</v>
      </c>
      <c r="I70" s="24">
        <v>4</v>
      </c>
      <c r="J70" s="23">
        <v>2</v>
      </c>
      <c r="K70" s="23">
        <v>21</v>
      </c>
      <c r="L70" s="24" t="s">
        <v>182</v>
      </c>
      <c r="M70" s="24">
        <v>68</v>
      </c>
    </row>
    <row r="71" spans="1:13" x14ac:dyDescent="0.25">
      <c r="A71" s="22">
        <v>37</v>
      </c>
      <c r="B71" s="23" t="s">
        <v>387</v>
      </c>
      <c r="C71" s="23" t="s">
        <v>47</v>
      </c>
      <c r="D71" s="23" t="s">
        <v>388</v>
      </c>
      <c r="E71" s="23" t="s">
        <v>52</v>
      </c>
      <c r="F71" s="25">
        <v>30000000</v>
      </c>
      <c r="G71" s="23">
        <v>9</v>
      </c>
      <c r="H71" s="23" t="s">
        <v>251</v>
      </c>
      <c r="I71" s="24">
        <v>5</v>
      </c>
      <c r="J71" s="23">
        <v>2</v>
      </c>
      <c r="K71" s="23">
        <v>22</v>
      </c>
      <c r="L71" s="24" t="s">
        <v>183</v>
      </c>
      <c r="M71" s="24">
        <v>69</v>
      </c>
    </row>
    <row r="72" spans="1:13" x14ac:dyDescent="0.25">
      <c r="A72" s="22">
        <v>40</v>
      </c>
      <c r="B72" s="23" t="s">
        <v>321</v>
      </c>
      <c r="C72" s="23" t="s">
        <v>47</v>
      </c>
      <c r="D72" s="23" t="s">
        <v>322</v>
      </c>
      <c r="E72" s="23" t="s">
        <v>52</v>
      </c>
      <c r="F72" s="25">
        <v>50000000</v>
      </c>
      <c r="G72" s="23">
        <v>9</v>
      </c>
      <c r="H72" s="23" t="s">
        <v>251</v>
      </c>
      <c r="I72" s="24">
        <v>5</v>
      </c>
      <c r="J72" s="23">
        <v>2</v>
      </c>
      <c r="K72" s="23">
        <v>23</v>
      </c>
      <c r="L72" s="24" t="s">
        <v>184</v>
      </c>
      <c r="M72" s="24">
        <v>70</v>
      </c>
    </row>
    <row r="73" spans="1:13" x14ac:dyDescent="0.25">
      <c r="A73" s="3">
        <v>41</v>
      </c>
      <c r="B73" s="1" t="s">
        <v>235</v>
      </c>
      <c r="C73" s="1" t="s">
        <v>23</v>
      </c>
      <c r="D73" s="1" t="s">
        <v>24</v>
      </c>
      <c r="E73" s="1" t="s">
        <v>237</v>
      </c>
      <c r="F73" s="2">
        <v>27000000</v>
      </c>
      <c r="G73" s="1">
        <v>3</v>
      </c>
      <c r="H73" s="1" t="s">
        <v>232</v>
      </c>
      <c r="I73" s="4">
        <v>4</v>
      </c>
      <c r="J73" s="1">
        <v>2</v>
      </c>
      <c r="K73" s="1">
        <v>24</v>
      </c>
      <c r="L73" s="4" t="s">
        <v>185</v>
      </c>
      <c r="M73" s="4">
        <v>71</v>
      </c>
    </row>
    <row r="74" spans="1:13" x14ac:dyDescent="0.25">
      <c r="A74" s="22">
        <v>42</v>
      </c>
      <c r="B74" s="23" t="s">
        <v>404</v>
      </c>
      <c r="C74" s="23" t="s">
        <v>405</v>
      </c>
      <c r="D74" s="23" t="s">
        <v>406</v>
      </c>
      <c r="E74" s="23" t="s">
        <v>407</v>
      </c>
      <c r="F74" s="25">
        <v>60000000</v>
      </c>
      <c r="G74" s="23">
        <v>3</v>
      </c>
      <c r="H74" s="23" t="s">
        <v>232</v>
      </c>
      <c r="I74" s="24">
        <v>4</v>
      </c>
      <c r="J74" s="23">
        <v>2</v>
      </c>
      <c r="K74" s="23">
        <v>25</v>
      </c>
      <c r="L74" s="24" t="s">
        <v>186</v>
      </c>
      <c r="M74" s="24">
        <v>72</v>
      </c>
    </row>
    <row r="75" spans="1:13" x14ac:dyDescent="0.25">
      <c r="A75" s="22">
        <v>43</v>
      </c>
      <c r="B75" s="23" t="s">
        <v>252</v>
      </c>
      <c r="C75" s="23" t="s">
        <v>35</v>
      </c>
      <c r="D75" s="23" t="s">
        <v>253</v>
      </c>
      <c r="E75" s="23" t="s">
        <v>254</v>
      </c>
      <c r="F75" s="25">
        <v>26000000</v>
      </c>
      <c r="G75" s="23">
        <v>6</v>
      </c>
      <c r="H75" s="23" t="s">
        <v>232</v>
      </c>
      <c r="I75" s="24">
        <v>5</v>
      </c>
      <c r="J75" s="23">
        <v>2</v>
      </c>
      <c r="K75" s="23">
        <v>26</v>
      </c>
      <c r="L75" s="24" t="s">
        <v>187</v>
      </c>
      <c r="M75" s="24">
        <v>73</v>
      </c>
    </row>
    <row r="76" spans="1:13" x14ac:dyDescent="0.25">
      <c r="A76" s="22">
        <v>44</v>
      </c>
      <c r="B76" s="23" t="s">
        <v>299</v>
      </c>
      <c r="C76" s="23" t="s">
        <v>55</v>
      </c>
      <c r="D76" s="23" t="s">
        <v>300</v>
      </c>
      <c r="E76" s="23" t="s">
        <v>88</v>
      </c>
      <c r="F76" s="25">
        <v>35000000</v>
      </c>
      <c r="G76" s="23">
        <v>8</v>
      </c>
      <c r="H76" s="23" t="s">
        <v>251</v>
      </c>
      <c r="I76" s="24">
        <v>5</v>
      </c>
      <c r="J76" s="23">
        <v>2</v>
      </c>
      <c r="K76" s="23">
        <v>27</v>
      </c>
      <c r="L76" s="24" t="s">
        <v>188</v>
      </c>
      <c r="M76" s="24">
        <v>74</v>
      </c>
    </row>
    <row r="77" spans="1:13" x14ac:dyDescent="0.25">
      <c r="A77" s="22">
        <v>46</v>
      </c>
      <c r="B77" s="23" t="s">
        <v>326</v>
      </c>
      <c r="C77" s="23" t="s">
        <v>30</v>
      </c>
      <c r="D77" s="23" t="s">
        <v>49</v>
      </c>
      <c r="E77" s="23" t="s">
        <v>31</v>
      </c>
      <c r="F77" s="25">
        <v>30000000</v>
      </c>
      <c r="G77" s="23">
        <v>7</v>
      </c>
      <c r="H77" s="23" t="s">
        <v>232</v>
      </c>
      <c r="I77" s="24">
        <v>4</v>
      </c>
      <c r="J77" s="23">
        <v>2</v>
      </c>
      <c r="K77" s="23">
        <v>28</v>
      </c>
      <c r="L77" s="24" t="s">
        <v>189</v>
      </c>
      <c r="M77" s="41">
        <v>75</v>
      </c>
    </row>
    <row r="78" spans="1:13" x14ac:dyDescent="0.25">
      <c r="A78" s="32">
        <v>76</v>
      </c>
      <c r="B78" s="33" t="s">
        <v>464</v>
      </c>
      <c r="C78" s="33" t="s">
        <v>74</v>
      </c>
      <c r="D78" s="33" t="s">
        <v>465</v>
      </c>
      <c r="E78" s="33" t="s">
        <v>466</v>
      </c>
      <c r="F78" s="34">
        <v>50000000</v>
      </c>
      <c r="G78" s="33" t="s">
        <v>20</v>
      </c>
      <c r="H78" s="33" t="s">
        <v>20</v>
      </c>
      <c r="I78" s="35">
        <v>5</v>
      </c>
      <c r="J78" s="33" t="s">
        <v>20</v>
      </c>
      <c r="K78" s="33">
        <v>5</v>
      </c>
      <c r="L78" s="35" t="s">
        <v>225</v>
      </c>
      <c r="M78" s="35">
        <v>76</v>
      </c>
    </row>
    <row r="79" spans="1:13" x14ac:dyDescent="0.25">
      <c r="A79" s="22">
        <v>47</v>
      </c>
      <c r="B79" s="23" t="s">
        <v>408</v>
      </c>
      <c r="C79" s="23" t="s">
        <v>405</v>
      </c>
      <c r="D79" s="23" t="s">
        <v>409</v>
      </c>
      <c r="E79" s="23" t="s">
        <v>410</v>
      </c>
      <c r="F79" s="25">
        <v>60000000</v>
      </c>
      <c r="G79" s="23">
        <v>3</v>
      </c>
      <c r="H79" s="23" t="s">
        <v>232</v>
      </c>
      <c r="I79" s="24">
        <v>4</v>
      </c>
      <c r="J79" s="23">
        <v>2</v>
      </c>
      <c r="K79" s="23">
        <v>29</v>
      </c>
      <c r="L79" s="24" t="s">
        <v>190</v>
      </c>
      <c r="M79" s="41">
        <v>77</v>
      </c>
    </row>
    <row r="80" spans="1:13" x14ac:dyDescent="0.25">
      <c r="A80" s="32">
        <v>78</v>
      </c>
      <c r="B80" s="33" t="s">
        <v>255</v>
      </c>
      <c r="C80" s="33" t="s">
        <v>75</v>
      </c>
      <c r="D80" s="33" t="s">
        <v>76</v>
      </c>
      <c r="E80" s="33" t="s">
        <v>77</v>
      </c>
      <c r="F80" s="34">
        <v>80000000</v>
      </c>
      <c r="G80" s="33" t="s">
        <v>20</v>
      </c>
      <c r="H80" s="33" t="s">
        <v>20</v>
      </c>
      <c r="I80" s="35">
        <v>5</v>
      </c>
      <c r="J80" s="33" t="s">
        <v>20</v>
      </c>
      <c r="K80" s="33">
        <v>6</v>
      </c>
      <c r="L80" s="35" t="s">
        <v>226</v>
      </c>
      <c r="M80" s="35">
        <v>78</v>
      </c>
    </row>
    <row r="81" spans="1:13" x14ac:dyDescent="0.25">
      <c r="A81" s="22">
        <v>49</v>
      </c>
      <c r="B81" s="23" t="s">
        <v>284</v>
      </c>
      <c r="C81" s="23" t="s">
        <v>35</v>
      </c>
      <c r="D81" s="23" t="s">
        <v>285</v>
      </c>
      <c r="E81" s="23" t="s">
        <v>27</v>
      </c>
      <c r="F81" s="25">
        <v>30000000</v>
      </c>
      <c r="G81" s="23">
        <v>6</v>
      </c>
      <c r="H81" s="23" t="s">
        <v>232</v>
      </c>
      <c r="I81" s="24">
        <v>5</v>
      </c>
      <c r="J81" s="23">
        <v>2</v>
      </c>
      <c r="K81" s="23">
        <v>30</v>
      </c>
      <c r="L81" s="24" t="s">
        <v>191</v>
      </c>
      <c r="M81" s="41">
        <v>79</v>
      </c>
    </row>
    <row r="82" spans="1:13" x14ac:dyDescent="0.25">
      <c r="A82" s="22">
        <v>50</v>
      </c>
      <c r="B82" s="23" t="s">
        <v>256</v>
      </c>
      <c r="C82" s="23" t="s">
        <v>35</v>
      </c>
      <c r="D82" s="23" t="s">
        <v>257</v>
      </c>
      <c r="E82" s="23" t="s">
        <v>27</v>
      </c>
      <c r="F82" s="25">
        <v>38000000</v>
      </c>
      <c r="G82" s="23">
        <v>6</v>
      </c>
      <c r="H82" s="23" t="s">
        <v>232</v>
      </c>
      <c r="I82" s="24">
        <v>5</v>
      </c>
      <c r="J82" s="23">
        <v>2</v>
      </c>
      <c r="K82" s="23">
        <v>31</v>
      </c>
      <c r="L82" s="24" t="s">
        <v>192</v>
      </c>
      <c r="M82" s="24">
        <v>80</v>
      </c>
    </row>
    <row r="83" spans="1:13" x14ac:dyDescent="0.25">
      <c r="A83" s="3">
        <v>53</v>
      </c>
      <c r="B83" s="1" t="s">
        <v>230</v>
      </c>
      <c r="C83" s="1" t="s">
        <v>23</v>
      </c>
      <c r="D83" s="1" t="s">
        <v>24</v>
      </c>
      <c r="E83" s="27" t="s">
        <v>25</v>
      </c>
      <c r="F83" s="28">
        <v>30860000</v>
      </c>
      <c r="G83" s="1">
        <v>3</v>
      </c>
      <c r="H83" s="1" t="s">
        <v>232</v>
      </c>
      <c r="I83" s="4">
        <v>4</v>
      </c>
      <c r="J83" s="1">
        <v>2</v>
      </c>
      <c r="K83" s="1">
        <v>32</v>
      </c>
      <c r="L83" s="4" t="s">
        <v>193</v>
      </c>
      <c r="M83" s="4">
        <v>81</v>
      </c>
    </row>
    <row r="84" spans="1:13" x14ac:dyDescent="0.25">
      <c r="A84" s="22">
        <v>54</v>
      </c>
      <c r="B84" s="23" t="s">
        <v>490</v>
      </c>
      <c r="C84" s="23" t="s">
        <v>16</v>
      </c>
      <c r="D84" s="23" t="s">
        <v>491</v>
      </c>
      <c r="E84" s="23" t="s">
        <v>81</v>
      </c>
      <c r="F84" s="25">
        <v>38000000</v>
      </c>
      <c r="G84" s="23">
        <v>3</v>
      </c>
      <c r="H84" s="23" t="s">
        <v>232</v>
      </c>
      <c r="I84" s="24">
        <v>4</v>
      </c>
      <c r="J84" s="23">
        <v>2</v>
      </c>
      <c r="K84" s="23">
        <v>33</v>
      </c>
      <c r="L84" s="24" t="s">
        <v>194</v>
      </c>
      <c r="M84" s="24">
        <v>82</v>
      </c>
    </row>
    <row r="85" spans="1:13" x14ac:dyDescent="0.25">
      <c r="A85" s="22">
        <v>55</v>
      </c>
      <c r="B85" s="23" t="s">
        <v>314</v>
      </c>
      <c r="C85" s="23" t="s">
        <v>39</v>
      </c>
      <c r="D85" s="23" t="s">
        <v>40</v>
      </c>
      <c r="E85" s="23" t="s">
        <v>41</v>
      </c>
      <c r="F85" s="25">
        <v>5000000</v>
      </c>
      <c r="G85" s="23">
        <v>5</v>
      </c>
      <c r="H85" s="23" t="s">
        <v>232</v>
      </c>
      <c r="I85" s="24">
        <v>5</v>
      </c>
      <c r="J85" s="23">
        <v>2</v>
      </c>
      <c r="K85" s="23">
        <v>34</v>
      </c>
      <c r="L85" s="24" t="s">
        <v>195</v>
      </c>
      <c r="M85" s="24">
        <v>83</v>
      </c>
    </row>
    <row r="86" spans="1:13" x14ac:dyDescent="0.25">
      <c r="A86" s="22">
        <v>56</v>
      </c>
      <c r="B86" s="23" t="s">
        <v>286</v>
      </c>
      <c r="C86" s="23" t="s">
        <v>26</v>
      </c>
      <c r="D86" s="23" t="s">
        <v>287</v>
      </c>
      <c r="E86" s="23" t="s">
        <v>27</v>
      </c>
      <c r="F86" s="25">
        <v>33500000</v>
      </c>
      <c r="G86" s="23">
        <v>6</v>
      </c>
      <c r="H86" s="23" t="s">
        <v>232</v>
      </c>
      <c r="I86" s="24">
        <v>4</v>
      </c>
      <c r="J86" s="23">
        <v>2</v>
      </c>
      <c r="K86" s="23">
        <v>35</v>
      </c>
      <c r="L86" s="24" t="s">
        <v>196</v>
      </c>
      <c r="M86" s="24">
        <v>84</v>
      </c>
    </row>
    <row r="87" spans="1:13" x14ac:dyDescent="0.25">
      <c r="A87" s="22">
        <v>57</v>
      </c>
      <c r="B87" s="23" t="s">
        <v>331</v>
      </c>
      <c r="C87" s="23" t="s">
        <v>83</v>
      </c>
      <c r="D87" s="23" t="s">
        <v>332</v>
      </c>
      <c r="E87" s="23" t="s">
        <v>84</v>
      </c>
      <c r="F87" s="25">
        <v>32000000</v>
      </c>
      <c r="G87" s="23">
        <v>3</v>
      </c>
      <c r="H87" s="23" t="s">
        <v>232</v>
      </c>
      <c r="I87" s="24">
        <v>5</v>
      </c>
      <c r="J87" s="23">
        <v>2</v>
      </c>
      <c r="K87" s="23">
        <v>36</v>
      </c>
      <c r="L87" s="24" t="s">
        <v>197</v>
      </c>
      <c r="M87" s="24">
        <v>85</v>
      </c>
    </row>
    <row r="88" spans="1:13" x14ac:dyDescent="0.25">
      <c r="A88" s="22">
        <v>59</v>
      </c>
      <c r="B88" s="23" t="s">
        <v>348</v>
      </c>
      <c r="C88" s="23" t="s">
        <v>26</v>
      </c>
      <c r="D88" s="23" t="s">
        <v>349</v>
      </c>
      <c r="E88" s="23" t="s">
        <v>27</v>
      </c>
      <c r="F88" s="25">
        <v>45000000</v>
      </c>
      <c r="G88" s="23">
        <v>6</v>
      </c>
      <c r="H88" s="23" t="s">
        <v>232</v>
      </c>
      <c r="I88" s="24">
        <v>4</v>
      </c>
      <c r="J88" s="23">
        <v>2</v>
      </c>
      <c r="K88" s="23">
        <v>37</v>
      </c>
      <c r="L88" s="24" t="s">
        <v>198</v>
      </c>
      <c r="M88" s="24">
        <v>86</v>
      </c>
    </row>
    <row r="89" spans="1:13" x14ac:dyDescent="0.25">
      <c r="A89" s="22">
        <v>63</v>
      </c>
      <c r="B89" s="23" t="s">
        <v>371</v>
      </c>
      <c r="C89" s="23" t="s">
        <v>372</v>
      </c>
      <c r="D89" s="23" t="s">
        <v>373</v>
      </c>
      <c r="E89" s="23" t="s">
        <v>27</v>
      </c>
      <c r="F89" s="25">
        <v>25000000</v>
      </c>
      <c r="G89" s="23">
        <v>6</v>
      </c>
      <c r="H89" s="23" t="s">
        <v>232</v>
      </c>
      <c r="I89" s="24">
        <v>4</v>
      </c>
      <c r="J89" s="23">
        <v>2</v>
      </c>
      <c r="K89" s="23">
        <v>38</v>
      </c>
      <c r="L89" s="24" t="s">
        <v>199</v>
      </c>
      <c r="M89" s="24">
        <v>87</v>
      </c>
    </row>
    <row r="90" spans="1:13" x14ac:dyDescent="0.25">
      <c r="A90" s="22">
        <v>64</v>
      </c>
      <c r="B90" s="23" t="s">
        <v>374</v>
      </c>
      <c r="C90" s="23" t="s">
        <v>292</v>
      </c>
      <c r="D90" s="23" t="s">
        <v>375</v>
      </c>
      <c r="E90" s="23" t="s">
        <v>15</v>
      </c>
      <c r="F90" s="25">
        <v>50000000</v>
      </c>
      <c r="G90" s="23">
        <v>6</v>
      </c>
      <c r="H90" s="23" t="s">
        <v>232</v>
      </c>
      <c r="I90" s="24">
        <v>4</v>
      </c>
      <c r="J90" s="23">
        <v>2</v>
      </c>
      <c r="K90" s="23">
        <v>39</v>
      </c>
      <c r="L90" s="24" t="s">
        <v>200</v>
      </c>
      <c r="M90" s="24">
        <v>88</v>
      </c>
    </row>
    <row r="91" spans="1:13" x14ac:dyDescent="0.25">
      <c r="A91" s="22">
        <v>65</v>
      </c>
      <c r="B91" s="23" t="s">
        <v>436</v>
      </c>
      <c r="C91" s="23" t="s">
        <v>71</v>
      </c>
      <c r="D91" s="23" t="s">
        <v>437</v>
      </c>
      <c r="E91" s="23" t="s">
        <v>72</v>
      </c>
      <c r="F91" s="25">
        <v>35000000</v>
      </c>
      <c r="G91" s="23">
        <v>1</v>
      </c>
      <c r="H91" s="23" t="s">
        <v>251</v>
      </c>
      <c r="I91" s="24">
        <v>4</v>
      </c>
      <c r="J91" s="23">
        <v>2</v>
      </c>
      <c r="K91" s="23">
        <v>40</v>
      </c>
      <c r="L91" s="24" t="s">
        <v>201</v>
      </c>
      <c r="M91" s="24">
        <v>89</v>
      </c>
    </row>
    <row r="92" spans="1:13" x14ac:dyDescent="0.25">
      <c r="A92" s="22">
        <v>66</v>
      </c>
      <c r="B92" s="23" t="s">
        <v>291</v>
      </c>
      <c r="C92" s="23" t="s">
        <v>292</v>
      </c>
      <c r="D92" s="23" t="s">
        <v>293</v>
      </c>
      <c r="E92" s="23" t="s">
        <v>15</v>
      </c>
      <c r="F92" s="25">
        <v>48000000</v>
      </c>
      <c r="G92" s="23">
        <v>6</v>
      </c>
      <c r="H92" s="23" t="s">
        <v>232</v>
      </c>
      <c r="I92" s="24">
        <v>4</v>
      </c>
      <c r="J92" s="23">
        <v>2</v>
      </c>
      <c r="K92" s="23">
        <v>41</v>
      </c>
      <c r="L92" s="24" t="s">
        <v>202</v>
      </c>
      <c r="M92" s="24">
        <v>90</v>
      </c>
    </row>
    <row r="93" spans="1:13" x14ac:dyDescent="0.25">
      <c r="A93" s="22">
        <v>67</v>
      </c>
      <c r="B93" s="23" t="s">
        <v>434</v>
      </c>
      <c r="C93" s="23" t="s">
        <v>32</v>
      </c>
      <c r="D93" s="23" t="s">
        <v>435</v>
      </c>
      <c r="E93" s="23" t="s">
        <v>33</v>
      </c>
      <c r="F93" s="25">
        <v>8000000</v>
      </c>
      <c r="G93" s="23">
        <v>7</v>
      </c>
      <c r="H93" s="23" t="s">
        <v>232</v>
      </c>
      <c r="I93" s="24">
        <v>4</v>
      </c>
      <c r="J93" s="23">
        <v>2</v>
      </c>
      <c r="K93" s="23">
        <v>42</v>
      </c>
      <c r="L93" s="24" t="s">
        <v>203</v>
      </c>
      <c r="M93" s="24">
        <v>91</v>
      </c>
    </row>
    <row r="94" spans="1:13" x14ac:dyDescent="0.25">
      <c r="A94" s="22">
        <v>70</v>
      </c>
      <c r="B94" s="23" t="s">
        <v>245</v>
      </c>
      <c r="C94" s="23" t="s">
        <v>35</v>
      </c>
      <c r="D94" s="23" t="s">
        <v>246</v>
      </c>
      <c r="E94" s="23" t="s">
        <v>27</v>
      </c>
      <c r="F94" s="25">
        <v>40000000</v>
      </c>
      <c r="G94" s="23">
        <v>6</v>
      </c>
      <c r="H94" s="23" t="s">
        <v>232</v>
      </c>
      <c r="I94" s="24">
        <v>5</v>
      </c>
      <c r="J94" s="23">
        <v>2</v>
      </c>
      <c r="K94" s="23">
        <v>43</v>
      </c>
      <c r="L94" s="24" t="s">
        <v>204</v>
      </c>
      <c r="M94" s="24">
        <v>92</v>
      </c>
    </row>
    <row r="95" spans="1:13" x14ac:dyDescent="0.25">
      <c r="A95" s="22">
        <v>71</v>
      </c>
      <c r="B95" s="23" t="s">
        <v>262</v>
      </c>
      <c r="C95" s="23" t="s">
        <v>35</v>
      </c>
      <c r="D95" s="23" t="s">
        <v>263</v>
      </c>
      <c r="E95" s="23" t="s">
        <v>27</v>
      </c>
      <c r="F95" s="25">
        <v>37500000</v>
      </c>
      <c r="G95" s="23">
        <v>6</v>
      </c>
      <c r="H95" s="23" t="s">
        <v>232</v>
      </c>
      <c r="I95" s="24">
        <v>5</v>
      </c>
      <c r="J95" s="23">
        <v>2</v>
      </c>
      <c r="K95" s="23">
        <v>44</v>
      </c>
      <c r="L95" s="24" t="s">
        <v>205</v>
      </c>
      <c r="M95" s="24">
        <v>93</v>
      </c>
    </row>
    <row r="96" spans="1:13" x14ac:dyDescent="0.25">
      <c r="A96" s="22">
        <v>73</v>
      </c>
      <c r="B96" s="23" t="s">
        <v>365</v>
      </c>
      <c r="C96" s="23" t="s">
        <v>87</v>
      </c>
      <c r="D96" s="23" t="s">
        <v>366</v>
      </c>
      <c r="E96" s="23" t="s">
        <v>33</v>
      </c>
      <c r="F96" s="25">
        <v>50000000</v>
      </c>
      <c r="G96" s="23">
        <v>7</v>
      </c>
      <c r="H96" s="23" t="s">
        <v>232</v>
      </c>
      <c r="I96" s="24">
        <v>4</v>
      </c>
      <c r="J96" s="23">
        <v>2</v>
      </c>
      <c r="K96" s="23">
        <v>45</v>
      </c>
      <c r="L96" s="24" t="s">
        <v>206</v>
      </c>
      <c r="M96" s="24">
        <v>94</v>
      </c>
    </row>
    <row r="97" spans="1:13" x14ac:dyDescent="0.25">
      <c r="A97" s="22">
        <v>75</v>
      </c>
      <c r="B97" s="23" t="s">
        <v>269</v>
      </c>
      <c r="C97" s="23" t="s">
        <v>26</v>
      </c>
      <c r="D97" s="23" t="s">
        <v>270</v>
      </c>
      <c r="E97" s="23" t="s">
        <v>27</v>
      </c>
      <c r="F97" s="25">
        <v>30000000</v>
      </c>
      <c r="G97" s="23">
        <v>6</v>
      </c>
      <c r="H97" s="23" t="s">
        <v>232</v>
      </c>
      <c r="I97" s="24">
        <v>4</v>
      </c>
      <c r="J97" s="23">
        <v>2</v>
      </c>
      <c r="K97" s="23">
        <v>46</v>
      </c>
      <c r="L97" s="24" t="s">
        <v>207</v>
      </c>
      <c r="M97" s="24">
        <v>95</v>
      </c>
    </row>
    <row r="98" spans="1:13" x14ac:dyDescent="0.25">
      <c r="A98" s="22">
        <v>79</v>
      </c>
      <c r="B98" s="23" t="s">
        <v>419</v>
      </c>
      <c r="C98" s="23" t="s">
        <v>405</v>
      </c>
      <c r="D98" s="23" t="s">
        <v>420</v>
      </c>
      <c r="E98" s="23" t="s">
        <v>29</v>
      </c>
      <c r="F98" s="25">
        <v>35000000</v>
      </c>
      <c r="G98" s="23">
        <v>3</v>
      </c>
      <c r="H98" s="23" t="s">
        <v>232</v>
      </c>
      <c r="I98" s="24">
        <v>4</v>
      </c>
      <c r="J98" s="23">
        <v>2</v>
      </c>
      <c r="K98" s="23">
        <v>47</v>
      </c>
      <c r="L98" s="24" t="s">
        <v>208</v>
      </c>
      <c r="M98" s="24">
        <v>96</v>
      </c>
    </row>
    <row r="99" spans="1:13" x14ac:dyDescent="0.25">
      <c r="A99" s="22">
        <v>81</v>
      </c>
      <c r="B99" s="23" t="s">
        <v>383</v>
      </c>
      <c r="C99" s="23" t="s">
        <v>85</v>
      </c>
      <c r="D99" s="23" t="s">
        <v>384</v>
      </c>
      <c r="E99" s="23" t="s">
        <v>52</v>
      </c>
      <c r="F99" s="25">
        <v>28500000</v>
      </c>
      <c r="G99" s="23">
        <v>9</v>
      </c>
      <c r="H99" s="23" t="s">
        <v>251</v>
      </c>
      <c r="I99" s="24">
        <v>4</v>
      </c>
      <c r="J99" s="23">
        <v>2</v>
      </c>
      <c r="K99" s="23">
        <v>48</v>
      </c>
      <c r="L99" s="24" t="s">
        <v>209</v>
      </c>
      <c r="M99" s="24">
        <v>97</v>
      </c>
    </row>
    <row r="100" spans="1:13" x14ac:dyDescent="0.25">
      <c r="A100" s="22">
        <v>82</v>
      </c>
      <c r="B100" s="23" t="s">
        <v>309</v>
      </c>
      <c r="C100" s="23" t="s">
        <v>66</v>
      </c>
      <c r="D100" s="23" t="s">
        <v>310</v>
      </c>
      <c r="E100" s="23" t="s">
        <v>25</v>
      </c>
      <c r="F100" s="25">
        <v>44000000</v>
      </c>
      <c r="G100" s="23">
        <v>3</v>
      </c>
      <c r="H100" s="23" t="s">
        <v>232</v>
      </c>
      <c r="I100" s="24">
        <v>5</v>
      </c>
      <c r="J100" s="23">
        <v>2</v>
      </c>
      <c r="K100" s="23">
        <v>49</v>
      </c>
      <c r="L100" s="24" t="s">
        <v>210</v>
      </c>
      <c r="M100" s="24">
        <v>98</v>
      </c>
    </row>
    <row r="101" spans="1:13" x14ac:dyDescent="0.25">
      <c r="A101" s="22">
        <v>83</v>
      </c>
      <c r="B101" s="23" t="s">
        <v>431</v>
      </c>
      <c r="C101" s="23" t="s">
        <v>432</v>
      </c>
      <c r="D101" s="23" t="s">
        <v>433</v>
      </c>
      <c r="E101" s="23" t="s">
        <v>29</v>
      </c>
      <c r="F101" s="25">
        <v>35000000</v>
      </c>
      <c r="G101" s="23">
        <v>3</v>
      </c>
      <c r="H101" s="23" t="s">
        <v>232</v>
      </c>
      <c r="I101" s="24">
        <v>5</v>
      </c>
      <c r="J101" s="23">
        <v>2</v>
      </c>
      <c r="K101" s="23">
        <v>50</v>
      </c>
      <c r="L101" s="24" t="s">
        <v>211</v>
      </c>
      <c r="M101" s="24">
        <v>99</v>
      </c>
    </row>
    <row r="102" spans="1:13" x14ac:dyDescent="0.25">
      <c r="A102" s="22">
        <v>85</v>
      </c>
      <c r="B102" s="23" t="s">
        <v>473</v>
      </c>
      <c r="C102" s="23" t="s">
        <v>66</v>
      </c>
      <c r="D102" s="23" t="s">
        <v>474</v>
      </c>
      <c r="E102" s="23" t="s">
        <v>68</v>
      </c>
      <c r="F102" s="25">
        <v>44000000</v>
      </c>
      <c r="G102" s="23">
        <v>9</v>
      </c>
      <c r="H102" s="23" t="s">
        <v>251</v>
      </c>
      <c r="I102" s="24">
        <v>5</v>
      </c>
      <c r="J102" s="23">
        <v>2</v>
      </c>
      <c r="K102" s="23">
        <v>51</v>
      </c>
      <c r="L102" s="24" t="s">
        <v>212</v>
      </c>
      <c r="M102" s="24">
        <v>100</v>
      </c>
    </row>
    <row r="103" spans="1:13" x14ac:dyDescent="0.25">
      <c r="A103" s="22">
        <v>86</v>
      </c>
      <c r="B103" s="23" t="s">
        <v>503</v>
      </c>
      <c r="C103" s="23" t="s">
        <v>26</v>
      </c>
      <c r="D103" s="23" t="s">
        <v>504</v>
      </c>
      <c r="E103" s="23" t="s">
        <v>27</v>
      </c>
      <c r="F103" s="25">
        <v>30000000</v>
      </c>
      <c r="G103" s="23">
        <v>6</v>
      </c>
      <c r="H103" s="23" t="s">
        <v>232</v>
      </c>
      <c r="I103" s="24">
        <v>4</v>
      </c>
      <c r="J103" s="23">
        <v>2</v>
      </c>
      <c r="K103" s="23">
        <v>52</v>
      </c>
      <c r="L103" s="24" t="s">
        <v>213</v>
      </c>
      <c r="M103" s="24">
        <v>101</v>
      </c>
    </row>
    <row r="104" spans="1:13" x14ac:dyDescent="0.25">
      <c r="A104" s="22">
        <v>87</v>
      </c>
      <c r="B104" s="23" t="s">
        <v>279</v>
      </c>
      <c r="C104" s="23" t="s">
        <v>26</v>
      </c>
      <c r="D104" s="23" t="s">
        <v>57</v>
      </c>
      <c r="E104" s="23" t="s">
        <v>27</v>
      </c>
      <c r="F104" s="25">
        <v>35000000</v>
      </c>
      <c r="G104" s="23">
        <v>6</v>
      </c>
      <c r="H104" s="23" t="s">
        <v>232</v>
      </c>
      <c r="I104" s="24">
        <v>4</v>
      </c>
      <c r="J104" s="23">
        <v>2</v>
      </c>
      <c r="K104" s="23">
        <v>53</v>
      </c>
      <c r="L104" s="24" t="s">
        <v>214</v>
      </c>
      <c r="M104" s="24">
        <v>102</v>
      </c>
    </row>
    <row r="105" spans="1:13" x14ac:dyDescent="0.25">
      <c r="A105" s="3">
        <v>91</v>
      </c>
      <c r="B105" s="1" t="s">
        <v>239</v>
      </c>
      <c r="C105" s="1" t="s">
        <v>23</v>
      </c>
      <c r="D105" s="1" t="s">
        <v>24</v>
      </c>
      <c r="E105" s="1" t="s">
        <v>33</v>
      </c>
      <c r="F105" s="2">
        <v>35000000</v>
      </c>
      <c r="G105" s="1">
        <v>7</v>
      </c>
      <c r="H105" s="1" t="s">
        <v>232</v>
      </c>
      <c r="I105" s="4">
        <v>4</v>
      </c>
      <c r="J105" s="1">
        <v>2</v>
      </c>
      <c r="K105" s="1">
        <v>54</v>
      </c>
      <c r="L105" s="4" t="s">
        <v>215</v>
      </c>
      <c r="M105" s="4">
        <v>103</v>
      </c>
    </row>
    <row r="106" spans="1:13" x14ac:dyDescent="0.25">
      <c r="A106" s="22">
        <v>92</v>
      </c>
      <c r="B106" s="23" t="s">
        <v>249</v>
      </c>
      <c r="C106" s="23" t="s">
        <v>47</v>
      </c>
      <c r="D106" s="23" t="s">
        <v>250</v>
      </c>
      <c r="E106" s="23" t="s">
        <v>52</v>
      </c>
      <c r="F106" s="25">
        <v>43000000</v>
      </c>
      <c r="G106" s="23">
        <v>9</v>
      </c>
      <c r="H106" s="23" t="s">
        <v>251</v>
      </c>
      <c r="I106" s="24">
        <v>5</v>
      </c>
      <c r="J106" s="23">
        <v>2</v>
      </c>
      <c r="K106" s="23">
        <v>55</v>
      </c>
      <c r="L106" s="24" t="s">
        <v>216</v>
      </c>
      <c r="M106" s="24">
        <v>104</v>
      </c>
    </row>
    <row r="107" spans="1:13" x14ac:dyDescent="0.25">
      <c r="A107" s="22">
        <v>93</v>
      </c>
      <c r="B107" s="23" t="s">
        <v>411</v>
      </c>
      <c r="C107" s="23" t="s">
        <v>405</v>
      </c>
      <c r="D107" s="23" t="s">
        <v>412</v>
      </c>
      <c r="E107" s="23" t="s">
        <v>29</v>
      </c>
      <c r="F107" s="25">
        <v>45000000</v>
      </c>
      <c r="G107" s="23">
        <v>3</v>
      </c>
      <c r="H107" s="23" t="s">
        <v>232</v>
      </c>
      <c r="I107" s="24">
        <v>4</v>
      </c>
      <c r="J107" s="23">
        <v>2</v>
      </c>
      <c r="K107" s="23">
        <v>56</v>
      </c>
      <c r="L107" s="24" t="s">
        <v>217</v>
      </c>
      <c r="M107" s="24">
        <v>105</v>
      </c>
    </row>
    <row r="108" spans="1:13" x14ac:dyDescent="0.25">
      <c r="A108" s="22">
        <v>94</v>
      </c>
      <c r="B108" s="23" t="s">
        <v>376</v>
      </c>
      <c r="C108" s="23" t="s">
        <v>30</v>
      </c>
      <c r="D108" s="23" t="s">
        <v>377</v>
      </c>
      <c r="E108" s="23" t="s">
        <v>378</v>
      </c>
      <c r="F108" s="25">
        <v>35000000</v>
      </c>
      <c r="G108" s="23">
        <v>7</v>
      </c>
      <c r="H108" s="23" t="s">
        <v>232</v>
      </c>
      <c r="I108" s="24">
        <v>4</v>
      </c>
      <c r="J108" s="23">
        <v>2</v>
      </c>
      <c r="K108" s="23">
        <v>57</v>
      </c>
      <c r="L108" s="24" t="s">
        <v>513</v>
      </c>
      <c r="M108" s="24">
        <v>106</v>
      </c>
    </row>
    <row r="109" spans="1:13" x14ac:dyDescent="0.25">
      <c r="A109" s="22">
        <v>98</v>
      </c>
      <c r="B109" s="23" t="s">
        <v>429</v>
      </c>
      <c r="C109" s="23" t="s">
        <v>372</v>
      </c>
      <c r="D109" s="23" t="s">
        <v>430</v>
      </c>
      <c r="E109" s="23" t="s">
        <v>27</v>
      </c>
      <c r="F109" s="25">
        <v>22000000</v>
      </c>
      <c r="G109" s="23">
        <v>6</v>
      </c>
      <c r="H109" s="23" t="s">
        <v>232</v>
      </c>
      <c r="I109" s="24">
        <v>4</v>
      </c>
      <c r="J109" s="23">
        <v>2</v>
      </c>
      <c r="K109" s="23">
        <v>58</v>
      </c>
      <c r="L109" s="24" t="s">
        <v>514</v>
      </c>
      <c r="M109" s="24">
        <v>107</v>
      </c>
    </row>
    <row r="110" spans="1:13" x14ac:dyDescent="0.25">
      <c r="A110" s="22">
        <v>99</v>
      </c>
      <c r="B110" s="23" t="s">
        <v>507</v>
      </c>
      <c r="C110" s="23" t="s">
        <v>26</v>
      </c>
      <c r="D110" s="23" t="s">
        <v>508</v>
      </c>
      <c r="E110" s="23" t="s">
        <v>27</v>
      </c>
      <c r="F110" s="25">
        <v>50000000</v>
      </c>
      <c r="G110" s="23">
        <v>6</v>
      </c>
      <c r="H110" s="23" t="s">
        <v>232</v>
      </c>
      <c r="I110" s="24">
        <v>4</v>
      </c>
      <c r="J110" s="23">
        <v>2</v>
      </c>
      <c r="K110" s="23">
        <v>59</v>
      </c>
      <c r="L110" s="24" t="s">
        <v>515</v>
      </c>
      <c r="M110" s="24">
        <v>108</v>
      </c>
    </row>
    <row r="111" spans="1:13" x14ac:dyDescent="0.25">
      <c r="A111" s="22">
        <v>102</v>
      </c>
      <c r="B111" s="23" t="s">
        <v>238</v>
      </c>
      <c r="C111" s="23" t="s">
        <v>46</v>
      </c>
      <c r="D111" s="23" t="s">
        <v>62</v>
      </c>
      <c r="E111" s="23" t="s">
        <v>61</v>
      </c>
      <c r="F111" s="25">
        <v>40000000</v>
      </c>
      <c r="G111" s="23">
        <v>3</v>
      </c>
      <c r="H111" s="23" t="s">
        <v>232</v>
      </c>
      <c r="I111" s="24">
        <v>4</v>
      </c>
      <c r="J111" s="23">
        <v>2</v>
      </c>
      <c r="K111" s="23">
        <v>60</v>
      </c>
      <c r="L111" s="24" t="s">
        <v>516</v>
      </c>
      <c r="M111" s="41">
        <v>109</v>
      </c>
    </row>
    <row r="112" spans="1:13" x14ac:dyDescent="0.25">
      <c r="A112" s="32">
        <v>110</v>
      </c>
      <c r="B112" s="33" t="s">
        <v>319</v>
      </c>
      <c r="C112" s="33" t="s">
        <v>74</v>
      </c>
      <c r="D112" s="33" t="s">
        <v>320</v>
      </c>
      <c r="E112" s="33" t="s">
        <v>65</v>
      </c>
      <c r="F112" s="34">
        <v>100000000</v>
      </c>
      <c r="G112" s="33" t="s">
        <v>20</v>
      </c>
      <c r="H112" s="33" t="s">
        <v>20</v>
      </c>
      <c r="I112" s="35">
        <v>5</v>
      </c>
      <c r="J112" s="33" t="s">
        <v>20</v>
      </c>
      <c r="K112" s="33">
        <v>7</v>
      </c>
      <c r="L112" s="35" t="s">
        <v>227</v>
      </c>
      <c r="M112" s="35">
        <v>110</v>
      </c>
    </row>
    <row r="113" spans="1:13" x14ac:dyDescent="0.25">
      <c r="A113" s="22">
        <v>104</v>
      </c>
      <c r="B113" s="23" t="s">
        <v>355</v>
      </c>
      <c r="C113" s="23" t="s">
        <v>32</v>
      </c>
      <c r="D113" s="23" t="s">
        <v>356</v>
      </c>
      <c r="E113" s="23" t="s">
        <v>33</v>
      </c>
      <c r="F113" s="25">
        <v>30000000</v>
      </c>
      <c r="G113" s="23">
        <v>7</v>
      </c>
      <c r="H113" s="23" t="s">
        <v>232</v>
      </c>
      <c r="I113" s="24">
        <v>4</v>
      </c>
      <c r="J113" s="23">
        <v>2</v>
      </c>
      <c r="K113" s="23">
        <v>61</v>
      </c>
      <c r="L113" s="24" t="s">
        <v>517</v>
      </c>
      <c r="M113" s="41">
        <v>111</v>
      </c>
    </row>
    <row r="114" spans="1:13" x14ac:dyDescent="0.25">
      <c r="A114" s="22">
        <v>108</v>
      </c>
      <c r="B114" s="23" t="s">
        <v>479</v>
      </c>
      <c r="C114" s="23" t="s">
        <v>86</v>
      </c>
      <c r="D114" s="23" t="s">
        <v>480</v>
      </c>
      <c r="E114" s="23" t="s">
        <v>54</v>
      </c>
      <c r="F114" s="25">
        <v>40000000</v>
      </c>
      <c r="G114" s="23">
        <v>7</v>
      </c>
      <c r="H114" s="23" t="s">
        <v>232</v>
      </c>
      <c r="I114" s="24">
        <v>5</v>
      </c>
      <c r="J114" s="23">
        <v>2</v>
      </c>
      <c r="K114" s="23">
        <v>62</v>
      </c>
      <c r="L114" s="24" t="s">
        <v>518</v>
      </c>
      <c r="M114" s="24">
        <v>112</v>
      </c>
    </row>
    <row r="115" spans="1:13" x14ac:dyDescent="0.25">
      <c r="A115" s="22">
        <v>111</v>
      </c>
      <c r="B115" s="23" t="s">
        <v>453</v>
      </c>
      <c r="C115" s="23" t="s">
        <v>73</v>
      </c>
      <c r="D115" s="23" t="s">
        <v>454</v>
      </c>
      <c r="E115" s="23" t="s">
        <v>455</v>
      </c>
      <c r="F115" s="25">
        <v>30000000</v>
      </c>
      <c r="G115" s="23">
        <v>8</v>
      </c>
      <c r="H115" s="23" t="s">
        <v>251</v>
      </c>
      <c r="I115" s="24">
        <v>4</v>
      </c>
      <c r="J115" s="23">
        <v>2</v>
      </c>
      <c r="K115" s="23">
        <v>63</v>
      </c>
      <c r="L115" s="24" t="s">
        <v>519</v>
      </c>
      <c r="M115" s="24">
        <v>113</v>
      </c>
    </row>
    <row r="116" spans="1:13" x14ac:dyDescent="0.25">
      <c r="A116" s="22">
        <v>115</v>
      </c>
      <c r="B116" s="23" t="s">
        <v>445</v>
      </c>
      <c r="C116" s="23" t="s">
        <v>396</v>
      </c>
      <c r="D116" s="23" t="s">
        <v>82</v>
      </c>
      <c r="E116" s="23" t="s">
        <v>33</v>
      </c>
      <c r="F116" s="25">
        <v>34000000</v>
      </c>
      <c r="G116" s="23">
        <v>7</v>
      </c>
      <c r="H116" s="23" t="s">
        <v>232</v>
      </c>
      <c r="I116" s="24">
        <v>5</v>
      </c>
      <c r="J116" s="23">
        <v>2</v>
      </c>
      <c r="K116" s="23">
        <v>64</v>
      </c>
      <c r="L116" s="24" t="s">
        <v>520</v>
      </c>
      <c r="M116" s="24">
        <v>114</v>
      </c>
    </row>
    <row r="117" spans="1:13" x14ac:dyDescent="0.25">
      <c r="A117" s="22">
        <v>117</v>
      </c>
      <c r="B117" s="23" t="s">
        <v>475</v>
      </c>
      <c r="C117" s="23" t="s">
        <v>35</v>
      </c>
      <c r="D117" s="23" t="s">
        <v>476</v>
      </c>
      <c r="E117" s="23" t="s">
        <v>27</v>
      </c>
      <c r="F117" s="25">
        <v>40000000</v>
      </c>
      <c r="G117" s="23">
        <v>6</v>
      </c>
      <c r="H117" s="23" t="s">
        <v>232</v>
      </c>
      <c r="I117" s="24">
        <v>5</v>
      </c>
      <c r="J117" s="23">
        <v>2</v>
      </c>
      <c r="K117" s="23">
        <v>65</v>
      </c>
      <c r="L117" s="24" t="s">
        <v>521</v>
      </c>
      <c r="M117" s="41">
        <v>115</v>
      </c>
    </row>
    <row r="118" spans="1:13" x14ac:dyDescent="0.25">
      <c r="A118" s="37">
        <v>116</v>
      </c>
      <c r="B118" s="38" t="s">
        <v>305</v>
      </c>
      <c r="C118" s="38" t="s">
        <v>302</v>
      </c>
      <c r="D118" s="38" t="s">
        <v>306</v>
      </c>
      <c r="E118" s="38" t="s">
        <v>304</v>
      </c>
      <c r="F118" s="39">
        <v>10000000</v>
      </c>
      <c r="G118" s="38" t="s">
        <v>20</v>
      </c>
      <c r="H118" s="38" t="s">
        <v>20</v>
      </c>
      <c r="I118" s="40">
        <v>3</v>
      </c>
      <c r="J118" s="38" t="s">
        <v>20</v>
      </c>
      <c r="K118" s="33">
        <v>8</v>
      </c>
      <c r="L118" s="35" t="s">
        <v>228</v>
      </c>
      <c r="M118" s="35">
        <v>116</v>
      </c>
    </row>
    <row r="119" spans="1:13" x14ac:dyDescent="0.25">
      <c r="A119" s="22">
        <v>119</v>
      </c>
      <c r="B119" s="23" t="s">
        <v>258</v>
      </c>
      <c r="C119" s="23" t="s">
        <v>30</v>
      </c>
      <c r="D119" s="23" t="s">
        <v>259</v>
      </c>
      <c r="E119" s="23" t="s">
        <v>54</v>
      </c>
      <c r="F119" s="25">
        <v>10000000</v>
      </c>
      <c r="G119" s="23">
        <v>7</v>
      </c>
      <c r="H119" s="23" t="s">
        <v>232</v>
      </c>
      <c r="I119" s="24">
        <v>4</v>
      </c>
      <c r="J119" s="23">
        <v>2</v>
      </c>
      <c r="K119" s="23">
        <v>66</v>
      </c>
      <c r="L119" s="24" t="s">
        <v>522</v>
      </c>
      <c r="M119" s="41">
        <v>117</v>
      </c>
    </row>
    <row r="120" spans="1:13" x14ac:dyDescent="0.25">
      <c r="A120" s="22">
        <v>121</v>
      </c>
      <c r="B120" s="23" t="s">
        <v>282</v>
      </c>
      <c r="C120" s="23" t="s">
        <v>35</v>
      </c>
      <c r="D120" s="23" t="s">
        <v>283</v>
      </c>
      <c r="E120" s="23" t="s">
        <v>48</v>
      </c>
      <c r="F120" s="25">
        <v>30000000</v>
      </c>
      <c r="G120" s="23">
        <v>6</v>
      </c>
      <c r="H120" s="23" t="s">
        <v>232</v>
      </c>
      <c r="I120" s="24">
        <v>5</v>
      </c>
      <c r="J120" s="23">
        <v>2</v>
      </c>
      <c r="K120" s="23">
        <v>67</v>
      </c>
      <c r="L120" s="24" t="s">
        <v>523</v>
      </c>
      <c r="M120" s="24">
        <v>118</v>
      </c>
    </row>
    <row r="121" spans="1:13" x14ac:dyDescent="0.25">
      <c r="A121" s="22">
        <v>122</v>
      </c>
      <c r="B121" s="23" t="s">
        <v>264</v>
      </c>
      <c r="C121" s="23" t="s">
        <v>66</v>
      </c>
      <c r="D121" s="23" t="s">
        <v>265</v>
      </c>
      <c r="E121" s="23" t="s">
        <v>266</v>
      </c>
      <c r="F121" s="25">
        <v>55200000</v>
      </c>
      <c r="G121" s="23">
        <v>6</v>
      </c>
      <c r="H121" s="23" t="s">
        <v>232</v>
      </c>
      <c r="I121" s="24">
        <v>5</v>
      </c>
      <c r="J121" s="23">
        <v>2</v>
      </c>
      <c r="K121" s="23">
        <v>68</v>
      </c>
      <c r="L121" s="24" t="s">
        <v>524</v>
      </c>
      <c r="M121" s="24">
        <v>119</v>
      </c>
    </row>
    <row r="122" spans="1:13" x14ac:dyDescent="0.25">
      <c r="A122" s="22">
        <v>123</v>
      </c>
      <c r="B122" s="23" t="s">
        <v>327</v>
      </c>
      <c r="C122" s="23" t="s">
        <v>30</v>
      </c>
      <c r="D122" s="23" t="s">
        <v>328</v>
      </c>
      <c r="E122" s="23" t="s">
        <v>31</v>
      </c>
      <c r="F122" s="25">
        <v>45000000</v>
      </c>
      <c r="G122" s="23">
        <v>7</v>
      </c>
      <c r="H122" s="23" t="s">
        <v>232</v>
      </c>
      <c r="I122" s="24">
        <v>4</v>
      </c>
      <c r="J122" s="23">
        <v>2</v>
      </c>
      <c r="K122" s="23">
        <v>69</v>
      </c>
      <c r="L122" s="24" t="s">
        <v>525</v>
      </c>
      <c r="M122" s="24">
        <v>120</v>
      </c>
    </row>
    <row r="123" spans="1:13" x14ac:dyDescent="0.25">
      <c r="A123" s="22">
        <v>124</v>
      </c>
      <c r="B123" s="23" t="s">
        <v>315</v>
      </c>
      <c r="C123" s="23" t="s">
        <v>37</v>
      </c>
      <c r="D123" s="23" t="s">
        <v>316</v>
      </c>
      <c r="E123" s="23" t="s">
        <v>38</v>
      </c>
      <c r="F123" s="25">
        <v>30000000</v>
      </c>
      <c r="G123" s="23">
        <v>8</v>
      </c>
      <c r="H123" s="23" t="s">
        <v>251</v>
      </c>
      <c r="I123" s="24">
        <v>5</v>
      </c>
      <c r="J123" s="23">
        <v>2</v>
      </c>
      <c r="K123" s="23">
        <v>70</v>
      </c>
      <c r="L123" s="24" t="s">
        <v>526</v>
      </c>
      <c r="M123" s="24">
        <v>121</v>
      </c>
    </row>
    <row r="124" spans="1:13" x14ac:dyDescent="0.25">
      <c r="A124" s="22">
        <v>126</v>
      </c>
      <c r="B124" s="23" t="s">
        <v>353</v>
      </c>
      <c r="C124" s="23" t="s">
        <v>32</v>
      </c>
      <c r="D124" s="23" t="s">
        <v>354</v>
      </c>
      <c r="E124" s="23" t="s">
        <v>34</v>
      </c>
      <c r="F124" s="25">
        <v>50000000</v>
      </c>
      <c r="G124" s="23">
        <v>7</v>
      </c>
      <c r="H124" s="23" t="s">
        <v>232</v>
      </c>
      <c r="I124" s="24">
        <v>4</v>
      </c>
      <c r="J124" s="23">
        <v>2</v>
      </c>
      <c r="K124" s="23">
        <v>71</v>
      </c>
      <c r="L124" s="24" t="s">
        <v>527</v>
      </c>
      <c r="M124" s="24">
        <v>122</v>
      </c>
    </row>
    <row r="125" spans="1:13" x14ac:dyDescent="0.25">
      <c r="A125" s="22">
        <v>127</v>
      </c>
      <c r="B125" s="23" t="s">
        <v>389</v>
      </c>
      <c r="C125" s="23" t="s">
        <v>390</v>
      </c>
      <c r="D125" s="23" t="s">
        <v>391</v>
      </c>
      <c r="E125" s="23" t="s">
        <v>52</v>
      </c>
      <c r="F125" s="25">
        <v>43000000</v>
      </c>
      <c r="G125" s="23">
        <v>9</v>
      </c>
      <c r="H125" s="23" t="s">
        <v>251</v>
      </c>
      <c r="I125" s="24">
        <v>5</v>
      </c>
      <c r="J125" s="23">
        <v>2</v>
      </c>
      <c r="K125" s="23">
        <v>72</v>
      </c>
      <c r="L125" s="24" t="s">
        <v>528</v>
      </c>
      <c r="M125" s="24">
        <v>123</v>
      </c>
    </row>
    <row r="126" spans="1:13" x14ac:dyDescent="0.25">
      <c r="A126" s="22">
        <v>11</v>
      </c>
      <c r="B126" s="23" t="s">
        <v>450</v>
      </c>
      <c r="C126" s="23" t="s">
        <v>32</v>
      </c>
      <c r="D126" s="23" t="s">
        <v>451</v>
      </c>
      <c r="E126" s="23" t="s">
        <v>33</v>
      </c>
      <c r="F126" s="25">
        <v>27000000</v>
      </c>
      <c r="G126" s="23">
        <v>7</v>
      </c>
      <c r="H126" s="23" t="s">
        <v>452</v>
      </c>
      <c r="I126" s="24">
        <v>4</v>
      </c>
      <c r="J126" s="23">
        <v>3</v>
      </c>
      <c r="K126" s="23">
        <v>1</v>
      </c>
      <c r="L126" s="24" t="s">
        <v>218</v>
      </c>
      <c r="M126" s="41">
        <v>124</v>
      </c>
    </row>
    <row r="127" spans="1:13" x14ac:dyDescent="0.25">
      <c r="A127" s="32">
        <v>125</v>
      </c>
      <c r="B127" s="33" t="s">
        <v>275</v>
      </c>
      <c r="C127" s="33" t="s">
        <v>18</v>
      </c>
      <c r="D127" s="33" t="s">
        <v>276</v>
      </c>
      <c r="E127" s="33" t="s">
        <v>19</v>
      </c>
      <c r="F127" s="34">
        <v>100000000</v>
      </c>
      <c r="G127" s="33" t="s">
        <v>20</v>
      </c>
      <c r="H127" s="33" t="s">
        <v>20</v>
      </c>
      <c r="I127" s="35">
        <v>5</v>
      </c>
      <c r="J127" s="33" t="s">
        <v>20</v>
      </c>
      <c r="K127" s="33">
        <v>9</v>
      </c>
      <c r="L127" s="35" t="s">
        <v>229</v>
      </c>
      <c r="M127" s="35">
        <v>125</v>
      </c>
    </row>
    <row r="128" spans="1:13" x14ac:dyDescent="0.25">
      <c r="A128" s="22">
        <v>51</v>
      </c>
      <c r="B128" s="23" t="s">
        <v>477</v>
      </c>
      <c r="C128" s="23" t="s">
        <v>32</v>
      </c>
      <c r="D128" s="23" t="s">
        <v>478</v>
      </c>
      <c r="E128" s="23" t="s">
        <v>33</v>
      </c>
      <c r="F128" s="25">
        <v>7000000</v>
      </c>
      <c r="G128" s="23">
        <v>7</v>
      </c>
      <c r="H128" s="23" t="s">
        <v>452</v>
      </c>
      <c r="I128" s="24">
        <v>4</v>
      </c>
      <c r="J128" s="23">
        <v>3</v>
      </c>
      <c r="K128" s="23">
        <v>2</v>
      </c>
      <c r="L128" s="24" t="s">
        <v>219</v>
      </c>
      <c r="M128" s="41">
        <v>126</v>
      </c>
    </row>
    <row r="129" spans="1:13" x14ac:dyDescent="0.25">
      <c r="A129" s="22">
        <v>72</v>
      </c>
      <c r="B129" s="23" t="s">
        <v>500</v>
      </c>
      <c r="C129" s="23" t="s">
        <v>50</v>
      </c>
      <c r="D129" s="23" t="s">
        <v>501</v>
      </c>
      <c r="E129" s="23" t="s">
        <v>51</v>
      </c>
      <c r="F129" s="25">
        <v>25000000</v>
      </c>
      <c r="G129" s="23">
        <v>11</v>
      </c>
      <c r="H129" s="23" t="s">
        <v>502</v>
      </c>
      <c r="I129" s="24">
        <v>4</v>
      </c>
      <c r="J129" s="23">
        <v>3</v>
      </c>
      <c r="K129" s="23">
        <v>3</v>
      </c>
      <c r="L129" s="24" t="s">
        <v>220</v>
      </c>
      <c r="M129" s="24">
        <v>127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030A-B6E4-4BF9-9C43-F53A08FFD06D}">
  <dimension ref="A1:M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117</v>
      </c>
    </row>
    <row r="2" spans="1:13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  <c r="J2" s="5" t="s">
        <v>4</v>
      </c>
      <c r="K2" s="5" t="s">
        <v>1</v>
      </c>
      <c r="L2" s="6" t="s">
        <v>95</v>
      </c>
      <c r="M2" s="6" t="s">
        <v>94</v>
      </c>
    </row>
    <row r="3" spans="1:13" x14ac:dyDescent="0.25">
      <c r="A3" s="22">
        <v>1</v>
      </c>
      <c r="B3" s="23" t="s">
        <v>323</v>
      </c>
      <c r="C3" s="23" t="s">
        <v>324</v>
      </c>
      <c r="D3" s="23" t="s">
        <v>325</v>
      </c>
      <c r="E3" s="23" t="s">
        <v>25</v>
      </c>
      <c r="F3" s="25">
        <v>20000000</v>
      </c>
      <c r="G3" s="23">
        <v>3</v>
      </c>
      <c r="H3" s="23" t="s">
        <v>28</v>
      </c>
      <c r="I3" s="24">
        <v>5</v>
      </c>
      <c r="J3" s="29">
        <v>1</v>
      </c>
      <c r="K3" s="29">
        <v>1</v>
      </c>
      <c r="L3" s="31" t="s">
        <v>119</v>
      </c>
      <c r="M3" s="31">
        <v>1</v>
      </c>
    </row>
    <row r="4" spans="1:13" x14ac:dyDescent="0.25">
      <c r="A4" s="22">
        <v>3</v>
      </c>
      <c r="B4" s="23" t="s">
        <v>347</v>
      </c>
      <c r="C4" s="23" t="s">
        <v>30</v>
      </c>
      <c r="D4" s="23" t="s">
        <v>90</v>
      </c>
      <c r="E4" s="23" t="s">
        <v>54</v>
      </c>
      <c r="F4" s="25">
        <v>35000000</v>
      </c>
      <c r="G4" s="23">
        <v>7</v>
      </c>
      <c r="H4" s="23" t="s">
        <v>28</v>
      </c>
      <c r="I4" s="24">
        <v>4</v>
      </c>
      <c r="J4" s="23">
        <v>1</v>
      </c>
      <c r="K4" s="23">
        <v>2</v>
      </c>
      <c r="L4" s="24" t="s">
        <v>120</v>
      </c>
      <c r="M4" s="24">
        <v>2</v>
      </c>
    </row>
    <row r="5" spans="1:13" x14ac:dyDescent="0.25">
      <c r="A5" s="22">
        <v>4</v>
      </c>
      <c r="B5" s="23" t="s">
        <v>243</v>
      </c>
      <c r="C5" s="23" t="s">
        <v>35</v>
      </c>
      <c r="D5" s="23" t="s">
        <v>244</v>
      </c>
      <c r="E5" s="23" t="s">
        <v>27</v>
      </c>
      <c r="F5" s="25">
        <v>30000000</v>
      </c>
      <c r="G5" s="23">
        <v>6</v>
      </c>
      <c r="H5" s="23" t="s">
        <v>13</v>
      </c>
      <c r="I5" s="24">
        <v>5</v>
      </c>
      <c r="J5" s="23">
        <v>1</v>
      </c>
      <c r="K5" s="23">
        <v>3</v>
      </c>
      <c r="L5" s="24" t="s">
        <v>121</v>
      </c>
      <c r="M5" s="31">
        <v>3</v>
      </c>
    </row>
    <row r="6" spans="1:13" x14ac:dyDescent="0.25">
      <c r="A6" s="22">
        <v>5</v>
      </c>
      <c r="B6" s="23" t="s">
        <v>441</v>
      </c>
      <c r="C6" s="23" t="s">
        <v>35</v>
      </c>
      <c r="D6" s="23" t="s">
        <v>442</v>
      </c>
      <c r="E6" s="23" t="s">
        <v>27</v>
      </c>
      <c r="F6" s="25">
        <v>25000000</v>
      </c>
      <c r="G6" s="23">
        <v>6</v>
      </c>
      <c r="H6" s="23" t="s">
        <v>13</v>
      </c>
      <c r="I6" s="24">
        <v>5</v>
      </c>
      <c r="J6" s="23">
        <v>1</v>
      </c>
      <c r="K6" s="23">
        <v>4</v>
      </c>
      <c r="L6" s="24" t="s">
        <v>122</v>
      </c>
      <c r="M6" s="24">
        <v>4</v>
      </c>
    </row>
    <row r="7" spans="1:13" x14ac:dyDescent="0.25">
      <c r="A7" s="22">
        <v>14</v>
      </c>
      <c r="B7" s="23" t="s">
        <v>456</v>
      </c>
      <c r="C7" s="23" t="s">
        <v>30</v>
      </c>
      <c r="D7" s="23" t="s">
        <v>457</v>
      </c>
      <c r="E7" s="23" t="s">
        <v>458</v>
      </c>
      <c r="F7" s="25">
        <v>50000000</v>
      </c>
      <c r="G7" s="23">
        <v>7</v>
      </c>
      <c r="H7" s="23" t="s">
        <v>28</v>
      </c>
      <c r="I7" s="24">
        <v>4</v>
      </c>
      <c r="J7" s="23">
        <v>1</v>
      </c>
      <c r="K7" s="23">
        <v>5</v>
      </c>
      <c r="L7" s="24" t="s">
        <v>123</v>
      </c>
      <c r="M7" s="31">
        <v>5</v>
      </c>
    </row>
    <row r="8" spans="1:13" x14ac:dyDescent="0.25">
      <c r="A8" s="22">
        <v>17</v>
      </c>
      <c r="B8" s="23" t="s">
        <v>357</v>
      </c>
      <c r="C8" s="23" t="s">
        <v>55</v>
      </c>
      <c r="D8" s="23" t="s">
        <v>358</v>
      </c>
      <c r="E8" s="23" t="s">
        <v>27</v>
      </c>
      <c r="F8" s="25">
        <v>34000000</v>
      </c>
      <c r="G8" s="23">
        <v>6</v>
      </c>
      <c r="H8" s="23" t="s">
        <v>13</v>
      </c>
      <c r="I8" s="24">
        <v>5</v>
      </c>
      <c r="J8" s="23">
        <v>1</v>
      </c>
      <c r="K8" s="23">
        <v>6</v>
      </c>
      <c r="L8" s="24" t="s">
        <v>124</v>
      </c>
      <c r="M8" s="24">
        <v>6</v>
      </c>
    </row>
    <row r="9" spans="1:13" x14ac:dyDescent="0.25">
      <c r="A9" s="22">
        <v>18</v>
      </c>
      <c r="B9" s="23" t="s">
        <v>385</v>
      </c>
      <c r="C9" s="23" t="s">
        <v>47</v>
      </c>
      <c r="D9" s="23" t="s">
        <v>386</v>
      </c>
      <c r="E9" s="23" t="s">
        <v>52</v>
      </c>
      <c r="F9" s="25">
        <v>43000000</v>
      </c>
      <c r="G9" s="23">
        <v>9</v>
      </c>
      <c r="H9" s="23" t="s">
        <v>28</v>
      </c>
      <c r="I9" s="24">
        <v>5</v>
      </c>
      <c r="J9" s="23">
        <v>1</v>
      </c>
      <c r="K9" s="23">
        <v>7</v>
      </c>
      <c r="L9" s="24" t="s">
        <v>125</v>
      </c>
      <c r="M9" s="31">
        <v>7</v>
      </c>
    </row>
    <row r="10" spans="1:13" x14ac:dyDescent="0.25">
      <c r="A10" s="22">
        <v>24</v>
      </c>
      <c r="B10" s="23" t="s">
        <v>392</v>
      </c>
      <c r="C10" s="23" t="s">
        <v>393</v>
      </c>
      <c r="D10" s="23" t="s">
        <v>322</v>
      </c>
      <c r="E10" s="23" t="s">
        <v>394</v>
      </c>
      <c r="F10" s="25">
        <v>45000000</v>
      </c>
      <c r="G10" s="23">
        <v>12</v>
      </c>
      <c r="H10" s="23" t="s">
        <v>28</v>
      </c>
      <c r="I10" s="24">
        <v>5</v>
      </c>
      <c r="J10" s="23">
        <v>1</v>
      </c>
      <c r="K10" s="23">
        <v>8</v>
      </c>
      <c r="L10" s="24" t="s">
        <v>126</v>
      </c>
      <c r="M10" s="24">
        <v>8</v>
      </c>
    </row>
    <row r="11" spans="1:13" x14ac:dyDescent="0.25">
      <c r="A11" s="22">
        <v>25</v>
      </c>
      <c r="B11" s="23" t="s">
        <v>329</v>
      </c>
      <c r="C11" s="23" t="s">
        <v>47</v>
      </c>
      <c r="D11" s="23" t="s">
        <v>330</v>
      </c>
      <c r="E11" s="23" t="s">
        <v>52</v>
      </c>
      <c r="F11" s="25">
        <v>38000000</v>
      </c>
      <c r="G11" s="23">
        <v>9</v>
      </c>
      <c r="H11" s="23" t="s">
        <v>28</v>
      </c>
      <c r="I11" s="24">
        <v>5</v>
      </c>
      <c r="J11" s="23">
        <v>1</v>
      </c>
      <c r="K11" s="23">
        <v>9</v>
      </c>
      <c r="L11" s="24" t="s">
        <v>127</v>
      </c>
      <c r="M11" s="31">
        <v>9</v>
      </c>
    </row>
    <row r="12" spans="1:13" x14ac:dyDescent="0.25">
      <c r="A12" s="22">
        <v>34</v>
      </c>
      <c r="B12" s="23" t="s">
        <v>339</v>
      </c>
      <c r="C12" s="23" t="s">
        <v>66</v>
      </c>
      <c r="D12" s="23" t="s">
        <v>340</v>
      </c>
      <c r="E12" s="23" t="s">
        <v>341</v>
      </c>
      <c r="F12" s="25">
        <v>19000000</v>
      </c>
      <c r="G12" s="23">
        <v>7</v>
      </c>
      <c r="H12" s="23" t="s">
        <v>28</v>
      </c>
      <c r="I12" s="24">
        <v>5</v>
      </c>
      <c r="J12" s="23">
        <v>1</v>
      </c>
      <c r="K12" s="23">
        <v>10</v>
      </c>
      <c r="L12" s="24" t="s">
        <v>128</v>
      </c>
      <c r="M12" s="24">
        <v>10</v>
      </c>
    </row>
    <row r="13" spans="1:13" x14ac:dyDescent="0.25">
      <c r="A13" s="3">
        <v>36</v>
      </c>
      <c r="B13" s="1" t="s">
        <v>342</v>
      </c>
      <c r="C13" s="1" t="s">
        <v>23</v>
      </c>
      <c r="D13" s="1" t="s">
        <v>343</v>
      </c>
      <c r="E13" s="1" t="s">
        <v>344</v>
      </c>
      <c r="F13" s="2">
        <v>40000000</v>
      </c>
      <c r="G13" s="1">
        <v>3</v>
      </c>
      <c r="H13" s="1" t="s">
        <v>14</v>
      </c>
      <c r="I13" s="4">
        <v>4</v>
      </c>
      <c r="J13" s="1">
        <v>1</v>
      </c>
      <c r="K13" s="1">
        <v>11</v>
      </c>
      <c r="L13" s="4" t="s">
        <v>129</v>
      </c>
      <c r="M13" s="36">
        <v>11</v>
      </c>
    </row>
    <row r="14" spans="1:13" x14ac:dyDescent="0.25">
      <c r="A14" s="3">
        <v>38</v>
      </c>
      <c r="B14" s="1" t="s">
        <v>345</v>
      </c>
      <c r="C14" s="1" t="s">
        <v>23</v>
      </c>
      <c r="D14" s="1" t="s">
        <v>346</v>
      </c>
      <c r="E14" s="1" t="s">
        <v>72</v>
      </c>
      <c r="F14" s="28">
        <v>12500000</v>
      </c>
      <c r="G14" s="1">
        <v>1</v>
      </c>
      <c r="H14" s="1" t="s">
        <v>28</v>
      </c>
      <c r="I14" s="4">
        <v>4</v>
      </c>
      <c r="J14" s="1">
        <v>1</v>
      </c>
      <c r="K14" s="1">
        <v>12</v>
      </c>
      <c r="L14" s="4" t="s">
        <v>130</v>
      </c>
      <c r="M14" s="4">
        <v>12</v>
      </c>
    </row>
    <row r="15" spans="1:13" x14ac:dyDescent="0.25">
      <c r="A15" s="22">
        <v>45</v>
      </c>
      <c r="B15" s="23" t="s">
        <v>443</v>
      </c>
      <c r="C15" s="23" t="s">
        <v>35</v>
      </c>
      <c r="D15" s="23" t="s">
        <v>444</v>
      </c>
      <c r="E15" s="23" t="s">
        <v>27</v>
      </c>
      <c r="F15" s="25">
        <v>25000000</v>
      </c>
      <c r="G15" s="23">
        <v>6</v>
      </c>
      <c r="H15" s="23" t="s">
        <v>13</v>
      </c>
      <c r="I15" s="24">
        <v>5</v>
      </c>
      <c r="J15" s="23">
        <v>1</v>
      </c>
      <c r="K15" s="23">
        <v>13</v>
      </c>
      <c r="L15" s="24" t="s">
        <v>131</v>
      </c>
      <c r="M15" s="31">
        <v>13</v>
      </c>
    </row>
    <row r="16" spans="1:13" x14ac:dyDescent="0.25">
      <c r="A16" s="22">
        <v>48</v>
      </c>
      <c r="B16" s="23" t="s">
        <v>481</v>
      </c>
      <c r="C16" s="23" t="s">
        <v>32</v>
      </c>
      <c r="D16" s="23" t="s">
        <v>482</v>
      </c>
      <c r="E16" s="23" t="s">
        <v>33</v>
      </c>
      <c r="F16" s="25">
        <v>20000000</v>
      </c>
      <c r="G16" s="23">
        <v>7</v>
      </c>
      <c r="H16" s="23" t="s">
        <v>14</v>
      </c>
      <c r="I16" s="24">
        <v>4</v>
      </c>
      <c r="J16" s="23">
        <v>1</v>
      </c>
      <c r="K16" s="23">
        <v>14</v>
      </c>
      <c r="L16" s="24" t="s">
        <v>132</v>
      </c>
      <c r="M16" s="24">
        <v>14</v>
      </c>
    </row>
    <row r="17" spans="1:13" x14ac:dyDescent="0.25">
      <c r="A17" s="22">
        <v>52</v>
      </c>
      <c r="B17" s="23" t="s">
        <v>415</v>
      </c>
      <c r="C17" s="23" t="s">
        <v>405</v>
      </c>
      <c r="D17" s="23" t="s">
        <v>416</v>
      </c>
      <c r="E17" s="23" t="s">
        <v>29</v>
      </c>
      <c r="F17" s="25">
        <v>45000000</v>
      </c>
      <c r="G17" s="23">
        <v>3</v>
      </c>
      <c r="H17" s="23" t="s">
        <v>13</v>
      </c>
      <c r="I17" s="24">
        <v>4</v>
      </c>
      <c r="J17" s="23">
        <v>1</v>
      </c>
      <c r="K17" s="23">
        <v>15</v>
      </c>
      <c r="L17" s="24" t="s">
        <v>133</v>
      </c>
      <c r="M17" s="31">
        <v>15</v>
      </c>
    </row>
    <row r="18" spans="1:13" x14ac:dyDescent="0.25">
      <c r="A18" s="22">
        <v>58</v>
      </c>
      <c r="B18" s="23" t="s">
        <v>492</v>
      </c>
      <c r="C18" s="23" t="s">
        <v>493</v>
      </c>
      <c r="D18" s="23" t="s">
        <v>494</v>
      </c>
      <c r="E18" s="23" t="s">
        <v>495</v>
      </c>
      <c r="F18" s="25">
        <v>35000000</v>
      </c>
      <c r="G18" s="23">
        <v>2</v>
      </c>
      <c r="H18" s="23">
        <v>1</v>
      </c>
      <c r="I18" s="24">
        <v>4</v>
      </c>
      <c r="J18" s="23">
        <v>1</v>
      </c>
      <c r="K18" s="23">
        <v>16</v>
      </c>
      <c r="L18" s="24" t="s">
        <v>134</v>
      </c>
      <c r="M18" s="24">
        <v>16</v>
      </c>
    </row>
    <row r="19" spans="1:13" x14ac:dyDescent="0.25">
      <c r="A19" s="22">
        <v>60</v>
      </c>
      <c r="B19" s="23" t="s">
        <v>486</v>
      </c>
      <c r="C19" s="23" t="s">
        <v>47</v>
      </c>
      <c r="D19" s="23" t="s">
        <v>487</v>
      </c>
      <c r="E19" s="23" t="s">
        <v>52</v>
      </c>
      <c r="F19" s="25">
        <v>25000000</v>
      </c>
      <c r="G19" s="23">
        <v>9</v>
      </c>
      <c r="H19" s="23" t="s">
        <v>28</v>
      </c>
      <c r="I19" s="24">
        <v>5</v>
      </c>
      <c r="J19" s="23">
        <v>1</v>
      </c>
      <c r="K19" s="23">
        <v>17</v>
      </c>
      <c r="L19" s="24" t="s">
        <v>135</v>
      </c>
      <c r="M19" s="31">
        <v>17</v>
      </c>
    </row>
    <row r="20" spans="1:13" x14ac:dyDescent="0.25">
      <c r="A20" s="22">
        <v>61</v>
      </c>
      <c r="B20" s="23" t="s">
        <v>402</v>
      </c>
      <c r="C20" s="23" t="s">
        <v>89</v>
      </c>
      <c r="D20" s="23" t="s">
        <v>403</v>
      </c>
      <c r="E20" s="23" t="s">
        <v>344</v>
      </c>
      <c r="F20" s="25">
        <v>15000000</v>
      </c>
      <c r="G20" s="23">
        <v>3</v>
      </c>
      <c r="H20" s="23" t="s">
        <v>13</v>
      </c>
      <c r="I20" s="24">
        <v>4</v>
      </c>
      <c r="J20" s="23">
        <v>1</v>
      </c>
      <c r="K20" s="23">
        <v>18</v>
      </c>
      <c r="L20" s="24" t="s">
        <v>136</v>
      </c>
      <c r="M20" s="41">
        <v>18</v>
      </c>
    </row>
    <row r="21" spans="1:13" x14ac:dyDescent="0.25">
      <c r="A21" s="32">
        <v>19</v>
      </c>
      <c r="B21" s="33" t="s">
        <v>350</v>
      </c>
      <c r="C21" s="33" t="s">
        <v>92</v>
      </c>
      <c r="D21" s="33" t="s">
        <v>351</v>
      </c>
      <c r="E21" s="33" t="s">
        <v>352</v>
      </c>
      <c r="F21" s="34">
        <v>145000000</v>
      </c>
      <c r="G21" s="33" t="s">
        <v>20</v>
      </c>
      <c r="H21" s="33" t="s">
        <v>20</v>
      </c>
      <c r="I21" s="35">
        <v>5</v>
      </c>
      <c r="J21" s="33" t="s">
        <v>20</v>
      </c>
      <c r="K21" s="33">
        <v>1</v>
      </c>
      <c r="L21" s="35" t="s">
        <v>221</v>
      </c>
      <c r="M21" s="35">
        <v>19</v>
      </c>
    </row>
    <row r="22" spans="1:13" x14ac:dyDescent="0.25">
      <c r="A22" s="22">
        <v>62</v>
      </c>
      <c r="B22" s="23" t="s">
        <v>398</v>
      </c>
      <c r="C22" s="23" t="s">
        <v>396</v>
      </c>
      <c r="D22" s="23" t="s">
        <v>45</v>
      </c>
      <c r="E22" s="23" t="s">
        <v>33</v>
      </c>
      <c r="F22" s="25">
        <v>45000000</v>
      </c>
      <c r="G22" s="23">
        <v>7</v>
      </c>
      <c r="H22" s="23" t="s">
        <v>13</v>
      </c>
      <c r="I22" s="24">
        <v>5</v>
      </c>
      <c r="J22" s="23">
        <v>1</v>
      </c>
      <c r="K22" s="23">
        <v>19</v>
      </c>
      <c r="L22" s="24" t="s">
        <v>137</v>
      </c>
      <c r="M22" s="41">
        <v>20</v>
      </c>
    </row>
    <row r="23" spans="1:13" x14ac:dyDescent="0.25">
      <c r="A23" s="22">
        <v>68</v>
      </c>
      <c r="B23" s="23" t="s">
        <v>400</v>
      </c>
      <c r="C23" s="23" t="s">
        <v>89</v>
      </c>
      <c r="D23" s="23" t="s">
        <v>401</v>
      </c>
      <c r="E23" s="23" t="s">
        <v>344</v>
      </c>
      <c r="F23" s="25">
        <v>15000000</v>
      </c>
      <c r="G23" s="23">
        <v>3</v>
      </c>
      <c r="H23" s="23" t="s">
        <v>13</v>
      </c>
      <c r="I23" s="24">
        <v>4</v>
      </c>
      <c r="J23" s="23">
        <v>1</v>
      </c>
      <c r="K23" s="23">
        <v>20</v>
      </c>
      <c r="L23" s="24" t="s">
        <v>138</v>
      </c>
      <c r="M23" s="24">
        <v>21</v>
      </c>
    </row>
    <row r="24" spans="1:13" x14ac:dyDescent="0.25">
      <c r="A24" s="22">
        <v>69</v>
      </c>
      <c r="B24" s="23" t="s">
        <v>413</v>
      </c>
      <c r="C24" s="23" t="s">
        <v>405</v>
      </c>
      <c r="D24" s="23" t="s">
        <v>414</v>
      </c>
      <c r="E24" s="23" t="s">
        <v>29</v>
      </c>
      <c r="F24" s="25">
        <v>45000000</v>
      </c>
      <c r="G24" s="23">
        <v>3</v>
      </c>
      <c r="H24" s="23" t="s">
        <v>13</v>
      </c>
      <c r="I24" s="24">
        <v>4</v>
      </c>
      <c r="J24" s="23">
        <v>1</v>
      </c>
      <c r="K24" s="23">
        <v>21</v>
      </c>
      <c r="L24" s="24" t="s">
        <v>139</v>
      </c>
      <c r="M24" s="24">
        <v>22</v>
      </c>
    </row>
    <row r="25" spans="1:13" x14ac:dyDescent="0.25">
      <c r="A25" s="22">
        <v>74</v>
      </c>
      <c r="B25" s="23" t="s">
        <v>271</v>
      </c>
      <c r="C25" s="23" t="s">
        <v>66</v>
      </c>
      <c r="D25" s="23" t="s">
        <v>272</v>
      </c>
      <c r="E25" s="23" t="s">
        <v>17</v>
      </c>
      <c r="F25" s="25">
        <v>45000000</v>
      </c>
      <c r="G25" s="23">
        <v>3</v>
      </c>
      <c r="H25" s="23" t="s">
        <v>13</v>
      </c>
      <c r="I25" s="24">
        <v>5</v>
      </c>
      <c r="J25" s="23">
        <v>1</v>
      </c>
      <c r="K25" s="23">
        <v>22</v>
      </c>
      <c r="L25" s="24" t="s">
        <v>140</v>
      </c>
      <c r="M25" s="24">
        <v>23</v>
      </c>
    </row>
    <row r="26" spans="1:13" x14ac:dyDescent="0.25">
      <c r="A26" s="3">
        <v>77</v>
      </c>
      <c r="B26" s="1" t="s">
        <v>426</v>
      </c>
      <c r="C26" s="1" t="s">
        <v>23</v>
      </c>
      <c r="D26" s="1" t="s">
        <v>427</v>
      </c>
      <c r="E26" s="1" t="s">
        <v>428</v>
      </c>
      <c r="F26" s="2">
        <v>10250000</v>
      </c>
      <c r="G26" s="1">
        <v>9</v>
      </c>
      <c r="H26" s="1" t="s">
        <v>14</v>
      </c>
      <c r="I26" s="4">
        <v>4</v>
      </c>
      <c r="J26" s="1">
        <v>1</v>
      </c>
      <c r="K26" s="1">
        <v>23</v>
      </c>
      <c r="L26" s="4" t="s">
        <v>141</v>
      </c>
      <c r="M26" s="4">
        <v>24</v>
      </c>
    </row>
    <row r="27" spans="1:13" x14ac:dyDescent="0.25">
      <c r="A27" s="22">
        <v>80</v>
      </c>
      <c r="B27" s="23" t="s">
        <v>438</v>
      </c>
      <c r="C27" s="23" t="s">
        <v>16</v>
      </c>
      <c r="D27" s="23" t="s">
        <v>439</v>
      </c>
      <c r="E27" s="23" t="s">
        <v>440</v>
      </c>
      <c r="F27" s="25">
        <v>40000000</v>
      </c>
      <c r="G27" s="23">
        <v>3</v>
      </c>
      <c r="H27" s="23" t="s">
        <v>28</v>
      </c>
      <c r="I27" s="24">
        <v>4</v>
      </c>
      <c r="J27" s="23">
        <v>1</v>
      </c>
      <c r="K27" s="23">
        <v>24</v>
      </c>
      <c r="L27" s="24" t="s">
        <v>142</v>
      </c>
      <c r="M27" s="41">
        <v>25</v>
      </c>
    </row>
    <row r="28" spans="1:13" x14ac:dyDescent="0.25">
      <c r="A28" s="32">
        <v>26</v>
      </c>
      <c r="B28" s="33" t="s">
        <v>301</v>
      </c>
      <c r="C28" s="33" t="s">
        <v>302</v>
      </c>
      <c r="D28" s="33" t="s">
        <v>303</v>
      </c>
      <c r="E28" s="33" t="s">
        <v>304</v>
      </c>
      <c r="F28" s="34">
        <v>15000000</v>
      </c>
      <c r="G28" s="33" t="s">
        <v>20</v>
      </c>
      <c r="H28" s="33" t="s">
        <v>20</v>
      </c>
      <c r="I28" s="35">
        <v>5</v>
      </c>
      <c r="J28" s="33" t="s">
        <v>20</v>
      </c>
      <c r="K28" s="33">
        <v>2</v>
      </c>
      <c r="L28" s="35" t="s">
        <v>222</v>
      </c>
      <c r="M28" s="35">
        <v>26</v>
      </c>
    </row>
    <row r="29" spans="1:13" x14ac:dyDescent="0.25">
      <c r="A29" s="22">
        <v>84</v>
      </c>
      <c r="B29" s="23" t="s">
        <v>467</v>
      </c>
      <c r="C29" s="23" t="s">
        <v>44</v>
      </c>
      <c r="D29" s="23" t="s">
        <v>468</v>
      </c>
      <c r="E29" s="23" t="s">
        <v>33</v>
      </c>
      <c r="F29" s="25">
        <v>50000000</v>
      </c>
      <c r="G29" s="23">
        <v>7</v>
      </c>
      <c r="H29" s="23" t="s">
        <v>28</v>
      </c>
      <c r="I29" s="24">
        <v>4</v>
      </c>
      <c r="J29" s="23">
        <v>1</v>
      </c>
      <c r="K29" s="23">
        <v>25</v>
      </c>
      <c r="L29" s="24" t="s">
        <v>143</v>
      </c>
      <c r="M29" s="41">
        <v>27</v>
      </c>
    </row>
    <row r="30" spans="1:13" x14ac:dyDescent="0.25">
      <c r="A30" s="3">
        <v>88</v>
      </c>
      <c r="B30" s="1" t="s">
        <v>233</v>
      </c>
      <c r="C30" s="1" t="s">
        <v>23</v>
      </c>
      <c r="D30" s="1" t="s">
        <v>234</v>
      </c>
      <c r="E30" s="1" t="s">
        <v>27</v>
      </c>
      <c r="F30" s="2">
        <v>10000000</v>
      </c>
      <c r="G30" s="1">
        <v>6</v>
      </c>
      <c r="H30" s="1" t="s">
        <v>13</v>
      </c>
      <c r="I30" s="4">
        <v>4</v>
      </c>
      <c r="J30" s="1">
        <v>1</v>
      </c>
      <c r="K30" s="1">
        <v>26</v>
      </c>
      <c r="L30" s="4" t="s">
        <v>144</v>
      </c>
      <c r="M30" s="4">
        <v>28</v>
      </c>
    </row>
    <row r="31" spans="1:13" x14ac:dyDescent="0.25">
      <c r="A31" s="22">
        <v>89</v>
      </c>
      <c r="B31" s="23" t="s">
        <v>488</v>
      </c>
      <c r="C31" s="23" t="s">
        <v>47</v>
      </c>
      <c r="D31" s="23" t="s">
        <v>489</v>
      </c>
      <c r="E31" s="23" t="s">
        <v>52</v>
      </c>
      <c r="F31" s="25">
        <v>25000000</v>
      </c>
      <c r="G31" s="23">
        <v>9</v>
      </c>
      <c r="H31" s="23" t="s">
        <v>28</v>
      </c>
      <c r="I31" s="24">
        <v>5</v>
      </c>
      <c r="J31" s="23">
        <v>1</v>
      </c>
      <c r="K31" s="23">
        <v>27</v>
      </c>
      <c r="L31" s="24" t="s">
        <v>145</v>
      </c>
      <c r="M31" s="24">
        <v>29</v>
      </c>
    </row>
    <row r="32" spans="1:13" x14ac:dyDescent="0.25">
      <c r="A32" s="22">
        <v>90</v>
      </c>
      <c r="B32" s="23" t="s">
        <v>509</v>
      </c>
      <c r="C32" s="23" t="s">
        <v>36</v>
      </c>
      <c r="D32" s="23" t="s">
        <v>510</v>
      </c>
      <c r="E32" s="23" t="s">
        <v>52</v>
      </c>
      <c r="F32" s="25">
        <v>20000000</v>
      </c>
      <c r="G32" s="23">
        <v>9</v>
      </c>
      <c r="H32" s="23" t="s">
        <v>13</v>
      </c>
      <c r="I32" s="24">
        <v>5</v>
      </c>
      <c r="J32" s="23">
        <v>1</v>
      </c>
      <c r="K32" s="23">
        <v>28</v>
      </c>
      <c r="L32" s="24" t="s">
        <v>146</v>
      </c>
      <c r="M32" s="41">
        <v>30</v>
      </c>
    </row>
    <row r="33" spans="1:13" x14ac:dyDescent="0.25">
      <c r="A33" s="32">
        <v>31</v>
      </c>
      <c r="B33" s="33" t="s">
        <v>361</v>
      </c>
      <c r="C33" s="33" t="s">
        <v>362</v>
      </c>
      <c r="D33" s="33" t="s">
        <v>363</v>
      </c>
      <c r="E33" s="33" t="s">
        <v>364</v>
      </c>
      <c r="F33" s="34">
        <v>100000000</v>
      </c>
      <c r="G33" s="33" t="s">
        <v>20</v>
      </c>
      <c r="H33" s="33" t="s">
        <v>20</v>
      </c>
      <c r="I33" s="35">
        <v>5</v>
      </c>
      <c r="J33" s="33" t="s">
        <v>20</v>
      </c>
      <c r="K33" s="33">
        <v>3</v>
      </c>
      <c r="L33" s="35" t="s">
        <v>223</v>
      </c>
      <c r="M33" s="35">
        <v>31</v>
      </c>
    </row>
    <row r="34" spans="1:13" x14ac:dyDescent="0.25">
      <c r="A34" s="22">
        <v>95</v>
      </c>
      <c r="B34" s="23" t="s">
        <v>448</v>
      </c>
      <c r="C34" s="23" t="s">
        <v>91</v>
      </c>
      <c r="D34" s="23" t="s">
        <v>449</v>
      </c>
      <c r="E34" s="23" t="s">
        <v>59</v>
      </c>
      <c r="F34" s="25">
        <v>25000000</v>
      </c>
      <c r="G34" s="23">
        <v>1</v>
      </c>
      <c r="H34" s="23" t="s">
        <v>13</v>
      </c>
      <c r="I34" s="24">
        <v>4</v>
      </c>
      <c r="J34" s="23">
        <v>1</v>
      </c>
      <c r="K34" s="23">
        <v>29</v>
      </c>
      <c r="L34" s="24" t="s">
        <v>147</v>
      </c>
      <c r="M34" s="41">
        <v>32</v>
      </c>
    </row>
    <row r="35" spans="1:13" x14ac:dyDescent="0.25">
      <c r="A35" s="22">
        <v>96</v>
      </c>
      <c r="B35" s="23" t="s">
        <v>337</v>
      </c>
      <c r="C35" s="23" t="s">
        <v>42</v>
      </c>
      <c r="D35" s="23" t="s">
        <v>338</v>
      </c>
      <c r="E35" s="23" t="s">
        <v>43</v>
      </c>
      <c r="F35" s="25">
        <v>25000000</v>
      </c>
      <c r="G35" s="23">
        <v>2</v>
      </c>
      <c r="H35" s="23" t="s">
        <v>28</v>
      </c>
      <c r="I35" s="24">
        <v>5</v>
      </c>
      <c r="J35" s="23">
        <v>1</v>
      </c>
      <c r="K35" s="23">
        <v>30</v>
      </c>
      <c r="L35" s="24" t="s">
        <v>148</v>
      </c>
      <c r="M35" s="24">
        <v>33</v>
      </c>
    </row>
    <row r="36" spans="1:13" x14ac:dyDescent="0.25">
      <c r="A36" s="22">
        <v>97</v>
      </c>
      <c r="B36" s="23" t="s">
        <v>395</v>
      </c>
      <c r="C36" s="23" t="s">
        <v>396</v>
      </c>
      <c r="D36" s="23" t="s">
        <v>397</v>
      </c>
      <c r="E36" s="23" t="s">
        <v>33</v>
      </c>
      <c r="F36" s="25">
        <v>20000000</v>
      </c>
      <c r="G36" s="23">
        <v>7</v>
      </c>
      <c r="H36" s="23" t="s">
        <v>28</v>
      </c>
      <c r="I36" s="24">
        <v>5</v>
      </c>
      <c r="J36" s="23">
        <v>1</v>
      </c>
      <c r="K36" s="23">
        <v>31</v>
      </c>
      <c r="L36" s="24" t="s">
        <v>149</v>
      </c>
      <c r="M36" s="24">
        <v>34</v>
      </c>
    </row>
    <row r="37" spans="1:13" x14ac:dyDescent="0.25">
      <c r="A37" s="22">
        <v>100</v>
      </c>
      <c r="B37" s="23" t="s">
        <v>446</v>
      </c>
      <c r="C37" s="23" t="s">
        <v>37</v>
      </c>
      <c r="D37" s="23" t="s">
        <v>447</v>
      </c>
      <c r="E37" s="23" t="s">
        <v>38</v>
      </c>
      <c r="F37" s="25">
        <v>20000000</v>
      </c>
      <c r="G37" s="23">
        <v>8</v>
      </c>
      <c r="H37" s="23" t="s">
        <v>13</v>
      </c>
      <c r="I37" s="24">
        <v>5</v>
      </c>
      <c r="J37" s="23">
        <v>1</v>
      </c>
      <c r="K37" s="23">
        <v>32</v>
      </c>
      <c r="L37" s="24" t="s">
        <v>150</v>
      </c>
      <c r="M37" s="24">
        <v>35</v>
      </c>
    </row>
    <row r="38" spans="1:13" x14ac:dyDescent="0.25">
      <c r="A38" s="22">
        <v>101</v>
      </c>
      <c r="B38" s="23" t="s">
        <v>459</v>
      </c>
      <c r="C38" s="23" t="s">
        <v>55</v>
      </c>
      <c r="D38" s="23" t="s">
        <v>460</v>
      </c>
      <c r="E38" s="23" t="s">
        <v>93</v>
      </c>
      <c r="F38" s="25">
        <v>11000000</v>
      </c>
      <c r="G38" s="23">
        <v>4</v>
      </c>
      <c r="H38" s="23" t="s">
        <v>13</v>
      </c>
      <c r="I38" s="24">
        <v>5</v>
      </c>
      <c r="J38" s="23">
        <v>1</v>
      </c>
      <c r="K38" s="23">
        <v>33</v>
      </c>
      <c r="L38" s="24" t="s">
        <v>151</v>
      </c>
      <c r="M38" s="24">
        <v>36</v>
      </c>
    </row>
    <row r="39" spans="1:13" x14ac:dyDescent="0.25">
      <c r="A39" s="22">
        <v>103</v>
      </c>
      <c r="B39" s="23" t="s">
        <v>417</v>
      </c>
      <c r="C39" s="23" t="s">
        <v>405</v>
      </c>
      <c r="D39" s="23" t="s">
        <v>418</v>
      </c>
      <c r="E39" s="23" t="s">
        <v>29</v>
      </c>
      <c r="F39" s="25">
        <v>35000000</v>
      </c>
      <c r="G39" s="23">
        <v>3</v>
      </c>
      <c r="H39" s="23" t="s">
        <v>13</v>
      </c>
      <c r="I39" s="24">
        <v>4</v>
      </c>
      <c r="J39" s="23">
        <v>1</v>
      </c>
      <c r="K39" s="23">
        <v>34</v>
      </c>
      <c r="L39" s="24" t="s">
        <v>152</v>
      </c>
      <c r="M39" s="24">
        <v>37</v>
      </c>
    </row>
    <row r="40" spans="1:13" x14ac:dyDescent="0.25">
      <c r="A40" s="22">
        <v>105</v>
      </c>
      <c r="B40" s="23" t="s">
        <v>311</v>
      </c>
      <c r="C40" s="23" t="s">
        <v>312</v>
      </c>
      <c r="D40" s="23" t="s">
        <v>313</v>
      </c>
      <c r="E40" s="23" t="s">
        <v>33</v>
      </c>
      <c r="F40" s="25">
        <v>5000000</v>
      </c>
      <c r="G40" s="23">
        <v>7</v>
      </c>
      <c r="H40" s="23" t="s">
        <v>13</v>
      </c>
      <c r="I40" s="24">
        <v>5</v>
      </c>
      <c r="J40" s="23">
        <v>1</v>
      </c>
      <c r="K40" s="23">
        <v>35</v>
      </c>
      <c r="L40" s="24" t="s">
        <v>153</v>
      </c>
      <c r="M40" s="41">
        <v>38</v>
      </c>
    </row>
    <row r="41" spans="1:13" x14ac:dyDescent="0.25">
      <c r="A41" s="32">
        <v>39</v>
      </c>
      <c r="B41" s="33" t="s">
        <v>280</v>
      </c>
      <c r="C41" s="33" t="s">
        <v>21</v>
      </c>
      <c r="D41" s="33" t="s">
        <v>281</v>
      </c>
      <c r="E41" s="33" t="s">
        <v>22</v>
      </c>
      <c r="F41" s="34">
        <v>100000000</v>
      </c>
      <c r="G41" s="33" t="s">
        <v>20</v>
      </c>
      <c r="H41" s="33" t="s">
        <v>20</v>
      </c>
      <c r="I41" s="35">
        <v>5</v>
      </c>
      <c r="J41" s="33" t="s">
        <v>20</v>
      </c>
      <c r="K41" s="33">
        <v>4</v>
      </c>
      <c r="L41" s="35" t="s">
        <v>224</v>
      </c>
      <c r="M41" s="35">
        <v>39</v>
      </c>
    </row>
    <row r="42" spans="1:13" x14ac:dyDescent="0.25">
      <c r="A42" s="22">
        <v>106</v>
      </c>
      <c r="B42" s="23" t="s">
        <v>461</v>
      </c>
      <c r="C42" s="23" t="s">
        <v>462</v>
      </c>
      <c r="D42" s="23" t="s">
        <v>463</v>
      </c>
      <c r="E42" s="23" t="s">
        <v>80</v>
      </c>
      <c r="F42" s="25">
        <v>37000000</v>
      </c>
      <c r="G42" s="23">
        <v>3</v>
      </c>
      <c r="H42" s="23" t="s">
        <v>14</v>
      </c>
      <c r="I42" s="24">
        <v>4</v>
      </c>
      <c r="J42" s="23">
        <v>1</v>
      </c>
      <c r="K42" s="23">
        <v>36</v>
      </c>
      <c r="L42" s="24" t="s">
        <v>154</v>
      </c>
      <c r="M42" s="41">
        <v>40</v>
      </c>
    </row>
    <row r="43" spans="1:13" x14ac:dyDescent="0.25">
      <c r="A43" s="22">
        <v>107</v>
      </c>
      <c r="B43" s="23" t="s">
        <v>498</v>
      </c>
      <c r="C43" s="23" t="s">
        <v>69</v>
      </c>
      <c r="D43" s="23" t="s">
        <v>499</v>
      </c>
      <c r="E43" s="23" t="s">
        <v>70</v>
      </c>
      <c r="F43" s="25">
        <v>6000000</v>
      </c>
      <c r="G43" s="23">
        <v>13</v>
      </c>
      <c r="H43" s="23" t="s">
        <v>28</v>
      </c>
      <c r="I43" s="24">
        <v>4</v>
      </c>
      <c r="J43" s="23">
        <v>1</v>
      </c>
      <c r="K43" s="23">
        <v>37</v>
      </c>
      <c r="L43" s="24" t="s">
        <v>155</v>
      </c>
      <c r="M43" s="24">
        <v>41</v>
      </c>
    </row>
    <row r="44" spans="1:13" x14ac:dyDescent="0.25">
      <c r="A44" s="22">
        <v>109</v>
      </c>
      <c r="B44" s="23" t="s">
        <v>307</v>
      </c>
      <c r="C44" s="23" t="s">
        <v>64</v>
      </c>
      <c r="D44" s="23" t="s">
        <v>308</v>
      </c>
      <c r="E44" s="23" t="s">
        <v>25</v>
      </c>
      <c r="F44" s="25">
        <v>40000000</v>
      </c>
      <c r="G44" s="23">
        <v>3</v>
      </c>
      <c r="H44" s="23" t="s">
        <v>28</v>
      </c>
      <c r="I44" s="24">
        <v>4</v>
      </c>
      <c r="J44" s="23">
        <v>1</v>
      </c>
      <c r="K44" s="23">
        <v>38</v>
      </c>
      <c r="L44" s="24" t="s">
        <v>156</v>
      </c>
      <c r="M44" s="24">
        <v>42</v>
      </c>
    </row>
    <row r="45" spans="1:13" x14ac:dyDescent="0.25">
      <c r="A45" s="22">
        <v>112</v>
      </c>
      <c r="B45" s="23" t="s">
        <v>399</v>
      </c>
      <c r="C45" s="23" t="s">
        <v>396</v>
      </c>
      <c r="D45" s="23" t="s">
        <v>60</v>
      </c>
      <c r="E45" s="23" t="s">
        <v>33</v>
      </c>
      <c r="F45" s="25">
        <v>30000000</v>
      </c>
      <c r="G45" s="23">
        <v>7</v>
      </c>
      <c r="H45" s="23" t="s">
        <v>28</v>
      </c>
      <c r="I45" s="24">
        <v>5</v>
      </c>
      <c r="J45" s="23">
        <v>1</v>
      </c>
      <c r="K45" s="23">
        <v>39</v>
      </c>
      <c r="L45" s="24" t="s">
        <v>157</v>
      </c>
      <c r="M45" s="24">
        <v>43</v>
      </c>
    </row>
    <row r="46" spans="1:13" x14ac:dyDescent="0.25">
      <c r="A46" s="22">
        <v>113</v>
      </c>
      <c r="B46" s="23" t="s">
        <v>369</v>
      </c>
      <c r="C46" s="23" t="s">
        <v>32</v>
      </c>
      <c r="D46" s="23" t="s">
        <v>370</v>
      </c>
      <c r="E46" s="23" t="s">
        <v>33</v>
      </c>
      <c r="F46" s="25">
        <v>44000000</v>
      </c>
      <c r="G46" s="23">
        <v>7</v>
      </c>
      <c r="H46" s="23" t="s">
        <v>13</v>
      </c>
      <c r="I46" s="24">
        <v>4</v>
      </c>
      <c r="J46" s="23">
        <v>1</v>
      </c>
      <c r="K46" s="23">
        <v>40</v>
      </c>
      <c r="L46" s="24" t="s">
        <v>158</v>
      </c>
      <c r="M46" s="24">
        <v>44</v>
      </c>
    </row>
    <row r="47" spans="1:13" x14ac:dyDescent="0.25">
      <c r="A47" s="22">
        <v>114</v>
      </c>
      <c r="B47" s="23" t="s">
        <v>496</v>
      </c>
      <c r="C47" s="23" t="s">
        <v>63</v>
      </c>
      <c r="D47" s="23" t="s">
        <v>497</v>
      </c>
      <c r="E47" s="23" t="s">
        <v>53</v>
      </c>
      <c r="F47" s="25">
        <v>40000000</v>
      </c>
      <c r="G47" s="23">
        <v>3</v>
      </c>
      <c r="H47" s="23" t="s">
        <v>28</v>
      </c>
      <c r="I47" s="24">
        <v>4</v>
      </c>
      <c r="J47" s="23">
        <v>1</v>
      </c>
      <c r="K47" s="23">
        <v>41</v>
      </c>
      <c r="L47" s="24" t="s">
        <v>159</v>
      </c>
      <c r="M47" s="24">
        <v>45</v>
      </c>
    </row>
    <row r="48" spans="1:13" x14ac:dyDescent="0.25">
      <c r="A48" s="22">
        <v>118</v>
      </c>
      <c r="B48" s="23" t="s">
        <v>382</v>
      </c>
      <c r="C48" s="23" t="s">
        <v>87</v>
      </c>
      <c r="D48" s="23" t="s">
        <v>56</v>
      </c>
      <c r="E48" s="23" t="s">
        <v>33</v>
      </c>
      <c r="F48" s="25">
        <v>45000000</v>
      </c>
      <c r="G48" s="23">
        <v>7</v>
      </c>
      <c r="H48" s="23" t="s">
        <v>28</v>
      </c>
      <c r="I48" s="24">
        <v>4</v>
      </c>
      <c r="J48" s="23">
        <v>1</v>
      </c>
      <c r="K48" s="23">
        <v>42</v>
      </c>
      <c r="L48" s="24" t="s">
        <v>160</v>
      </c>
      <c r="M48" s="24">
        <v>46</v>
      </c>
    </row>
    <row r="49" spans="1:13" x14ac:dyDescent="0.25">
      <c r="A49" s="22">
        <v>120</v>
      </c>
      <c r="B49" s="23" t="s">
        <v>297</v>
      </c>
      <c r="C49" s="23" t="s">
        <v>91</v>
      </c>
      <c r="D49" s="23" t="s">
        <v>298</v>
      </c>
      <c r="E49" s="23" t="s">
        <v>59</v>
      </c>
      <c r="F49" s="25">
        <v>29000000</v>
      </c>
      <c r="G49" s="23">
        <v>1</v>
      </c>
      <c r="H49" s="23" t="s">
        <v>28</v>
      </c>
      <c r="I49" s="24">
        <v>4</v>
      </c>
      <c r="J49" s="23">
        <v>1</v>
      </c>
      <c r="K49" s="23">
        <v>43</v>
      </c>
      <c r="L49" s="24" t="s">
        <v>161</v>
      </c>
      <c r="M49" s="24">
        <v>47</v>
      </c>
    </row>
    <row r="50" spans="1:13" x14ac:dyDescent="0.25">
      <c r="A50" s="22">
        <v>2</v>
      </c>
      <c r="B50" s="23" t="s">
        <v>379</v>
      </c>
      <c r="C50" s="23" t="s">
        <v>87</v>
      </c>
      <c r="D50" s="23" t="s">
        <v>380</v>
      </c>
      <c r="E50" s="23" t="s">
        <v>381</v>
      </c>
      <c r="F50" s="25">
        <v>60000000</v>
      </c>
      <c r="G50" s="23">
        <v>7</v>
      </c>
      <c r="H50" s="23" t="s">
        <v>232</v>
      </c>
      <c r="I50" s="24">
        <v>4</v>
      </c>
      <c r="J50" s="23">
        <v>2</v>
      </c>
      <c r="K50" s="23">
        <v>1</v>
      </c>
      <c r="L50" s="24" t="s">
        <v>162</v>
      </c>
      <c r="M50" s="24">
        <v>48</v>
      </c>
    </row>
    <row r="51" spans="1:13" x14ac:dyDescent="0.25">
      <c r="A51" s="22">
        <v>6</v>
      </c>
      <c r="B51" s="23" t="s">
        <v>367</v>
      </c>
      <c r="C51" s="23" t="s">
        <v>64</v>
      </c>
      <c r="D51" s="23" t="s">
        <v>368</v>
      </c>
      <c r="E51" s="23" t="s">
        <v>25</v>
      </c>
      <c r="F51" s="25">
        <v>35000000</v>
      </c>
      <c r="G51" s="23">
        <v>3</v>
      </c>
      <c r="H51" s="23" t="s">
        <v>232</v>
      </c>
      <c r="I51" s="24">
        <v>4</v>
      </c>
      <c r="J51" s="23">
        <v>2</v>
      </c>
      <c r="K51" s="23">
        <v>2</v>
      </c>
      <c r="L51" s="24" t="s">
        <v>163</v>
      </c>
      <c r="M51" s="24">
        <v>49</v>
      </c>
    </row>
    <row r="52" spans="1:13" x14ac:dyDescent="0.25">
      <c r="A52" s="22">
        <v>7</v>
      </c>
      <c r="B52" s="23" t="s">
        <v>294</v>
      </c>
      <c r="C52" s="23" t="s">
        <v>292</v>
      </c>
      <c r="D52" s="23" t="s">
        <v>295</v>
      </c>
      <c r="E52" s="23" t="s">
        <v>296</v>
      </c>
      <c r="F52" s="25">
        <v>35000000</v>
      </c>
      <c r="G52" s="23">
        <v>6</v>
      </c>
      <c r="H52" s="23" t="s">
        <v>232</v>
      </c>
      <c r="I52" s="24">
        <v>4</v>
      </c>
      <c r="J52" s="23">
        <v>2</v>
      </c>
      <c r="K52" s="23">
        <v>3</v>
      </c>
      <c r="L52" s="24" t="s">
        <v>164</v>
      </c>
      <c r="M52" s="24">
        <v>50</v>
      </c>
    </row>
    <row r="53" spans="1:13" x14ac:dyDescent="0.25">
      <c r="A53" s="22">
        <v>8</v>
      </c>
      <c r="B53" s="23" t="s">
        <v>471</v>
      </c>
      <c r="C53" s="23" t="s">
        <v>55</v>
      </c>
      <c r="D53" s="23" t="s">
        <v>472</v>
      </c>
      <c r="E53" s="23" t="s">
        <v>58</v>
      </c>
      <c r="F53" s="25">
        <v>20000000</v>
      </c>
      <c r="G53" s="23">
        <v>9</v>
      </c>
      <c r="H53" s="23" t="s">
        <v>251</v>
      </c>
      <c r="I53" s="24">
        <v>5</v>
      </c>
      <c r="J53" s="23">
        <v>2</v>
      </c>
      <c r="K53" s="23">
        <v>4</v>
      </c>
      <c r="L53" s="24" t="s">
        <v>165</v>
      </c>
      <c r="M53" s="24">
        <v>51</v>
      </c>
    </row>
    <row r="54" spans="1:13" x14ac:dyDescent="0.25">
      <c r="A54" s="22">
        <v>9</v>
      </c>
      <c r="B54" s="23" t="s">
        <v>421</v>
      </c>
      <c r="C54" s="23" t="s">
        <v>422</v>
      </c>
      <c r="D54" s="23" t="s">
        <v>423</v>
      </c>
      <c r="E54" s="23" t="s">
        <v>27</v>
      </c>
      <c r="F54" s="25">
        <v>50000000</v>
      </c>
      <c r="G54" s="23">
        <v>6</v>
      </c>
      <c r="H54" s="23" t="s">
        <v>232</v>
      </c>
      <c r="I54" s="24">
        <v>5</v>
      </c>
      <c r="J54" s="23">
        <v>2</v>
      </c>
      <c r="K54" s="23">
        <v>5</v>
      </c>
      <c r="L54" s="24" t="s">
        <v>166</v>
      </c>
      <c r="M54" s="24">
        <v>52</v>
      </c>
    </row>
    <row r="55" spans="1:13" x14ac:dyDescent="0.25">
      <c r="A55" s="22">
        <v>10</v>
      </c>
      <c r="B55" s="23" t="s">
        <v>335</v>
      </c>
      <c r="C55" s="23" t="s">
        <v>78</v>
      </c>
      <c r="D55" s="23" t="s">
        <v>79</v>
      </c>
      <c r="E55" s="23" t="s">
        <v>336</v>
      </c>
      <c r="F55" s="25">
        <v>52000000</v>
      </c>
      <c r="G55" s="23">
        <v>3</v>
      </c>
      <c r="H55" s="23" t="s">
        <v>232</v>
      </c>
      <c r="I55" s="24">
        <v>5</v>
      </c>
      <c r="J55" s="23">
        <v>2</v>
      </c>
      <c r="K55" s="23">
        <v>6</v>
      </c>
      <c r="L55" s="24" t="s">
        <v>167</v>
      </c>
      <c r="M55" s="24">
        <v>53</v>
      </c>
    </row>
    <row r="56" spans="1:13" x14ac:dyDescent="0.25">
      <c r="A56" s="22">
        <v>12</v>
      </c>
      <c r="B56" s="23" t="s">
        <v>359</v>
      </c>
      <c r="C56" s="23" t="s">
        <v>32</v>
      </c>
      <c r="D56" s="23" t="s">
        <v>360</v>
      </c>
      <c r="E56" s="23" t="s">
        <v>33</v>
      </c>
      <c r="F56" s="25">
        <v>40000000</v>
      </c>
      <c r="G56" s="23">
        <v>7</v>
      </c>
      <c r="H56" s="23" t="s">
        <v>232</v>
      </c>
      <c r="I56" s="24">
        <v>4</v>
      </c>
      <c r="J56" s="23">
        <v>2</v>
      </c>
      <c r="K56" s="23">
        <v>7</v>
      </c>
      <c r="L56" s="24" t="s">
        <v>168</v>
      </c>
      <c r="M56" s="24">
        <v>54</v>
      </c>
    </row>
    <row r="57" spans="1:13" x14ac:dyDescent="0.25">
      <c r="A57" s="22">
        <v>13</v>
      </c>
      <c r="B57" s="23" t="s">
        <v>267</v>
      </c>
      <c r="C57" s="23" t="s">
        <v>35</v>
      </c>
      <c r="D57" s="23" t="s">
        <v>268</v>
      </c>
      <c r="E57" s="23" t="s">
        <v>48</v>
      </c>
      <c r="F57" s="25">
        <v>34000000</v>
      </c>
      <c r="G57" s="23">
        <v>6</v>
      </c>
      <c r="H57" s="23" t="s">
        <v>232</v>
      </c>
      <c r="I57" s="24">
        <v>5</v>
      </c>
      <c r="J57" s="23">
        <v>2</v>
      </c>
      <c r="K57" s="23">
        <v>8</v>
      </c>
      <c r="L57" s="24" t="s">
        <v>169</v>
      </c>
      <c r="M57" s="24">
        <v>55</v>
      </c>
    </row>
    <row r="58" spans="1:13" x14ac:dyDescent="0.25">
      <c r="A58" s="22">
        <v>15</v>
      </c>
      <c r="B58" s="23" t="s">
        <v>469</v>
      </c>
      <c r="C58" s="23" t="s">
        <v>462</v>
      </c>
      <c r="D58" s="23" t="s">
        <v>470</v>
      </c>
      <c r="E58" s="23" t="s">
        <v>80</v>
      </c>
      <c r="F58" s="25">
        <v>37000000</v>
      </c>
      <c r="G58" s="23">
        <v>3</v>
      </c>
      <c r="H58" s="23" t="s">
        <v>232</v>
      </c>
      <c r="I58" s="24">
        <v>4</v>
      </c>
      <c r="J58" s="23">
        <v>2</v>
      </c>
      <c r="K58" s="23">
        <v>9</v>
      </c>
      <c r="L58" s="24" t="s">
        <v>170</v>
      </c>
      <c r="M58" s="24">
        <v>56</v>
      </c>
    </row>
    <row r="59" spans="1:13" x14ac:dyDescent="0.25">
      <c r="A59" s="22">
        <v>16</v>
      </c>
      <c r="B59" s="23" t="s">
        <v>277</v>
      </c>
      <c r="C59" s="23" t="s">
        <v>37</v>
      </c>
      <c r="D59" s="23" t="s">
        <v>278</v>
      </c>
      <c r="E59" s="23" t="s">
        <v>38</v>
      </c>
      <c r="F59" s="25">
        <v>5000000</v>
      </c>
      <c r="G59" s="23">
        <v>8</v>
      </c>
      <c r="H59" s="23" t="s">
        <v>251</v>
      </c>
      <c r="I59" s="24">
        <v>5</v>
      </c>
      <c r="J59" s="23">
        <v>2</v>
      </c>
      <c r="K59" s="23">
        <v>10</v>
      </c>
      <c r="L59" s="24" t="s">
        <v>171</v>
      </c>
      <c r="M59" s="24">
        <v>57</v>
      </c>
    </row>
    <row r="60" spans="1:13" x14ac:dyDescent="0.25">
      <c r="A60" s="22">
        <v>20</v>
      </c>
      <c r="B60" s="23" t="s">
        <v>424</v>
      </c>
      <c r="C60" s="23" t="s">
        <v>405</v>
      </c>
      <c r="D60" s="23" t="s">
        <v>425</v>
      </c>
      <c r="E60" s="23" t="s">
        <v>29</v>
      </c>
      <c r="F60" s="25">
        <v>25000000</v>
      </c>
      <c r="G60" s="23">
        <v>3</v>
      </c>
      <c r="H60" s="23" t="s">
        <v>232</v>
      </c>
      <c r="I60" s="24">
        <v>4</v>
      </c>
      <c r="J60" s="23">
        <v>2</v>
      </c>
      <c r="K60" s="23">
        <v>11</v>
      </c>
      <c r="L60" s="24" t="s">
        <v>172</v>
      </c>
      <c r="M60" s="24">
        <v>58</v>
      </c>
    </row>
    <row r="61" spans="1:13" x14ac:dyDescent="0.25">
      <c r="A61" s="22">
        <v>21</v>
      </c>
      <c r="B61" s="23" t="s">
        <v>260</v>
      </c>
      <c r="C61" s="23" t="s">
        <v>55</v>
      </c>
      <c r="D61" s="23" t="s">
        <v>261</v>
      </c>
      <c r="E61" s="23" t="s">
        <v>33</v>
      </c>
      <c r="F61" s="25">
        <v>14500000</v>
      </c>
      <c r="G61" s="23">
        <v>7</v>
      </c>
      <c r="H61" s="23" t="s">
        <v>232</v>
      </c>
      <c r="I61" s="24">
        <v>5</v>
      </c>
      <c r="J61" s="23">
        <v>2</v>
      </c>
      <c r="K61" s="23">
        <v>12</v>
      </c>
      <c r="L61" s="24" t="s">
        <v>173</v>
      </c>
      <c r="M61" s="24">
        <v>59</v>
      </c>
    </row>
    <row r="62" spans="1:13" x14ac:dyDescent="0.25">
      <c r="A62" s="22">
        <v>22</v>
      </c>
      <c r="B62" s="23" t="s">
        <v>483</v>
      </c>
      <c r="C62" s="23" t="s">
        <v>484</v>
      </c>
      <c r="D62" s="23" t="s">
        <v>485</v>
      </c>
      <c r="E62" s="23" t="s">
        <v>67</v>
      </c>
      <c r="F62" s="25">
        <v>43000000</v>
      </c>
      <c r="G62" s="23">
        <v>10</v>
      </c>
      <c r="H62" s="23" t="s">
        <v>251</v>
      </c>
      <c r="I62" s="24">
        <v>5</v>
      </c>
      <c r="J62" s="23">
        <v>2</v>
      </c>
      <c r="K62" s="23">
        <v>13</v>
      </c>
      <c r="L62" s="24" t="s">
        <v>174</v>
      </c>
      <c r="M62" s="24">
        <v>60</v>
      </c>
    </row>
    <row r="63" spans="1:13" x14ac:dyDescent="0.25">
      <c r="A63" s="22">
        <v>23</v>
      </c>
      <c r="B63" s="23" t="s">
        <v>333</v>
      </c>
      <c r="C63" s="23" t="s">
        <v>47</v>
      </c>
      <c r="D63" s="23" t="s">
        <v>334</v>
      </c>
      <c r="E63" s="23" t="s">
        <v>52</v>
      </c>
      <c r="F63" s="25">
        <v>43000000</v>
      </c>
      <c r="G63" s="23">
        <v>9</v>
      </c>
      <c r="H63" s="23" t="s">
        <v>251</v>
      </c>
      <c r="I63" s="24">
        <v>5</v>
      </c>
      <c r="J63" s="23">
        <v>2</v>
      </c>
      <c r="K63" s="23">
        <v>14</v>
      </c>
      <c r="L63" s="24" t="s">
        <v>175</v>
      </c>
      <c r="M63" s="24">
        <v>61</v>
      </c>
    </row>
    <row r="64" spans="1:13" x14ac:dyDescent="0.25">
      <c r="A64" s="22">
        <v>27</v>
      </c>
      <c r="B64" s="23" t="s">
        <v>505</v>
      </c>
      <c r="C64" s="23" t="s">
        <v>26</v>
      </c>
      <c r="D64" s="23" t="s">
        <v>506</v>
      </c>
      <c r="E64" s="23" t="s">
        <v>27</v>
      </c>
      <c r="F64" s="25">
        <v>40000000</v>
      </c>
      <c r="G64" s="23">
        <v>6</v>
      </c>
      <c r="H64" s="23" t="s">
        <v>232</v>
      </c>
      <c r="I64" s="24">
        <v>4</v>
      </c>
      <c r="J64" s="23">
        <v>2</v>
      </c>
      <c r="K64" s="23">
        <v>15</v>
      </c>
      <c r="L64" s="24" t="s">
        <v>176</v>
      </c>
      <c r="M64" s="24">
        <v>62</v>
      </c>
    </row>
    <row r="65" spans="1:13" x14ac:dyDescent="0.25">
      <c r="A65" s="22">
        <v>28</v>
      </c>
      <c r="B65" s="23" t="s">
        <v>247</v>
      </c>
      <c r="C65" s="23" t="s">
        <v>46</v>
      </c>
      <c r="D65" s="23" t="s">
        <v>248</v>
      </c>
      <c r="E65" s="23" t="s">
        <v>61</v>
      </c>
      <c r="F65" s="25">
        <v>30000000</v>
      </c>
      <c r="G65" s="23">
        <v>3</v>
      </c>
      <c r="H65" s="23" t="s">
        <v>232</v>
      </c>
      <c r="I65" s="24">
        <v>4</v>
      </c>
      <c r="J65" s="23">
        <v>2</v>
      </c>
      <c r="K65" s="23">
        <v>16</v>
      </c>
      <c r="L65" s="24" t="s">
        <v>177</v>
      </c>
      <c r="M65" s="24">
        <v>63</v>
      </c>
    </row>
    <row r="66" spans="1:13" x14ac:dyDescent="0.25">
      <c r="A66" s="22">
        <v>29</v>
      </c>
      <c r="B66" s="23" t="s">
        <v>317</v>
      </c>
      <c r="C66" s="23" t="s">
        <v>47</v>
      </c>
      <c r="D66" s="23" t="s">
        <v>318</v>
      </c>
      <c r="E66" s="23" t="s">
        <v>52</v>
      </c>
      <c r="F66" s="25">
        <v>45000000</v>
      </c>
      <c r="G66" s="23">
        <v>9</v>
      </c>
      <c r="H66" s="23" t="s">
        <v>251</v>
      </c>
      <c r="I66" s="24">
        <v>5</v>
      </c>
      <c r="J66" s="23">
        <v>2</v>
      </c>
      <c r="K66" s="23">
        <v>17</v>
      </c>
      <c r="L66" s="24" t="s">
        <v>178</v>
      </c>
      <c r="M66" s="24">
        <v>64</v>
      </c>
    </row>
    <row r="67" spans="1:13" x14ac:dyDescent="0.25">
      <c r="A67" s="22">
        <v>30</v>
      </c>
      <c r="B67" s="23" t="s">
        <v>241</v>
      </c>
      <c r="C67" s="26" t="s">
        <v>26</v>
      </c>
      <c r="D67" s="23" t="s">
        <v>242</v>
      </c>
      <c r="E67" s="23" t="s">
        <v>27</v>
      </c>
      <c r="F67" s="25">
        <v>12000000</v>
      </c>
      <c r="G67" s="23">
        <v>6</v>
      </c>
      <c r="H67" s="23" t="s">
        <v>232</v>
      </c>
      <c r="I67" s="24">
        <v>4</v>
      </c>
      <c r="J67" s="23">
        <v>2</v>
      </c>
      <c r="K67" s="23">
        <v>18</v>
      </c>
      <c r="L67" s="24" t="s">
        <v>179</v>
      </c>
      <c r="M67" s="24">
        <v>65</v>
      </c>
    </row>
    <row r="68" spans="1:13" x14ac:dyDescent="0.25">
      <c r="A68" s="22">
        <v>32</v>
      </c>
      <c r="B68" s="23" t="s">
        <v>511</v>
      </c>
      <c r="C68" s="23" t="s">
        <v>36</v>
      </c>
      <c r="D68" s="23" t="s">
        <v>512</v>
      </c>
      <c r="E68" s="23" t="s">
        <v>52</v>
      </c>
      <c r="F68" s="25">
        <v>25000000</v>
      </c>
      <c r="G68" s="23">
        <v>9</v>
      </c>
      <c r="H68" s="23" t="s">
        <v>251</v>
      </c>
      <c r="I68" s="24">
        <v>5</v>
      </c>
      <c r="J68" s="23">
        <v>2</v>
      </c>
      <c r="K68" s="23">
        <v>19</v>
      </c>
      <c r="L68" s="24" t="s">
        <v>180</v>
      </c>
      <c r="M68" s="24">
        <v>66</v>
      </c>
    </row>
    <row r="69" spans="1:13" x14ac:dyDescent="0.25">
      <c r="A69" s="22">
        <v>33</v>
      </c>
      <c r="B69" s="23" t="s">
        <v>288</v>
      </c>
      <c r="C69" s="23" t="s">
        <v>30</v>
      </c>
      <c r="D69" s="23" t="s">
        <v>289</v>
      </c>
      <c r="E69" s="23" t="s">
        <v>290</v>
      </c>
      <c r="F69" s="25">
        <v>50000000</v>
      </c>
      <c r="G69" s="23">
        <v>7</v>
      </c>
      <c r="H69" s="23" t="s">
        <v>232</v>
      </c>
      <c r="I69" s="24">
        <v>4</v>
      </c>
      <c r="J69" s="23">
        <v>2</v>
      </c>
      <c r="K69" s="23">
        <v>20</v>
      </c>
      <c r="L69" s="24" t="s">
        <v>181</v>
      </c>
      <c r="M69" s="24">
        <v>67</v>
      </c>
    </row>
    <row r="70" spans="1:13" x14ac:dyDescent="0.25">
      <c r="A70" s="22">
        <v>35</v>
      </c>
      <c r="B70" s="23" t="s">
        <v>273</v>
      </c>
      <c r="C70" s="23" t="s">
        <v>26</v>
      </c>
      <c r="D70" s="23" t="s">
        <v>274</v>
      </c>
      <c r="E70" s="23" t="s">
        <v>27</v>
      </c>
      <c r="F70" s="25">
        <v>38000000</v>
      </c>
      <c r="G70" s="23">
        <v>6</v>
      </c>
      <c r="H70" s="23" t="s">
        <v>232</v>
      </c>
      <c r="I70" s="24">
        <v>4</v>
      </c>
      <c r="J70" s="23">
        <v>2</v>
      </c>
      <c r="K70" s="23">
        <v>21</v>
      </c>
      <c r="L70" s="24" t="s">
        <v>182</v>
      </c>
      <c r="M70" s="24">
        <v>68</v>
      </c>
    </row>
    <row r="71" spans="1:13" x14ac:dyDescent="0.25">
      <c r="A71" s="22">
        <v>37</v>
      </c>
      <c r="B71" s="23" t="s">
        <v>387</v>
      </c>
      <c r="C71" s="23" t="s">
        <v>47</v>
      </c>
      <c r="D71" s="23" t="s">
        <v>388</v>
      </c>
      <c r="E71" s="23" t="s">
        <v>52</v>
      </c>
      <c r="F71" s="25">
        <v>30000000</v>
      </c>
      <c r="G71" s="23">
        <v>9</v>
      </c>
      <c r="H71" s="23" t="s">
        <v>251</v>
      </c>
      <c r="I71" s="24">
        <v>5</v>
      </c>
      <c r="J71" s="23">
        <v>2</v>
      </c>
      <c r="K71" s="23">
        <v>22</v>
      </c>
      <c r="L71" s="24" t="s">
        <v>183</v>
      </c>
      <c r="M71" s="24">
        <v>69</v>
      </c>
    </row>
    <row r="72" spans="1:13" x14ac:dyDescent="0.25">
      <c r="A72" s="22">
        <v>40</v>
      </c>
      <c r="B72" s="23" t="s">
        <v>321</v>
      </c>
      <c r="C72" s="23" t="s">
        <v>47</v>
      </c>
      <c r="D72" s="23" t="s">
        <v>322</v>
      </c>
      <c r="E72" s="23" t="s">
        <v>52</v>
      </c>
      <c r="F72" s="25">
        <v>50000000</v>
      </c>
      <c r="G72" s="23">
        <v>9</v>
      </c>
      <c r="H72" s="23" t="s">
        <v>251</v>
      </c>
      <c r="I72" s="24">
        <v>5</v>
      </c>
      <c r="J72" s="23">
        <v>2</v>
      </c>
      <c r="K72" s="23">
        <v>23</v>
      </c>
      <c r="L72" s="24" t="s">
        <v>184</v>
      </c>
      <c r="M72" s="24">
        <v>70</v>
      </c>
    </row>
    <row r="73" spans="1:13" x14ac:dyDescent="0.25">
      <c r="A73" s="3">
        <v>41</v>
      </c>
      <c r="B73" s="1" t="s">
        <v>230</v>
      </c>
      <c r="C73" s="1" t="s">
        <v>23</v>
      </c>
      <c r="D73" s="1" t="s">
        <v>231</v>
      </c>
      <c r="E73" s="1" t="s">
        <v>25</v>
      </c>
      <c r="F73" s="2">
        <v>30860000</v>
      </c>
      <c r="G73" s="1">
        <v>3</v>
      </c>
      <c r="H73" s="1" t="s">
        <v>232</v>
      </c>
      <c r="I73" s="4">
        <v>4</v>
      </c>
      <c r="J73" s="1">
        <v>2</v>
      </c>
      <c r="K73" s="1">
        <v>24</v>
      </c>
      <c r="L73" s="4" t="s">
        <v>185</v>
      </c>
      <c r="M73" s="4">
        <v>71</v>
      </c>
    </row>
    <row r="74" spans="1:13" x14ac:dyDescent="0.25">
      <c r="A74" s="22">
        <v>42</v>
      </c>
      <c r="B74" s="23" t="s">
        <v>404</v>
      </c>
      <c r="C74" s="23" t="s">
        <v>405</v>
      </c>
      <c r="D74" s="23" t="s">
        <v>406</v>
      </c>
      <c r="E74" s="23" t="s">
        <v>407</v>
      </c>
      <c r="F74" s="25">
        <v>60000000</v>
      </c>
      <c r="G74" s="23">
        <v>3</v>
      </c>
      <c r="H74" s="23" t="s">
        <v>232</v>
      </c>
      <c r="I74" s="24">
        <v>4</v>
      </c>
      <c r="J74" s="23">
        <v>2</v>
      </c>
      <c r="K74" s="23">
        <v>25</v>
      </c>
      <c r="L74" s="24" t="s">
        <v>186</v>
      </c>
      <c r="M74" s="24">
        <v>72</v>
      </c>
    </row>
    <row r="75" spans="1:13" x14ac:dyDescent="0.25">
      <c r="A75" s="22">
        <v>43</v>
      </c>
      <c r="B75" s="23" t="s">
        <v>252</v>
      </c>
      <c r="C75" s="23" t="s">
        <v>35</v>
      </c>
      <c r="D75" s="23" t="s">
        <v>253</v>
      </c>
      <c r="E75" s="23" t="s">
        <v>254</v>
      </c>
      <c r="F75" s="25">
        <v>26000000</v>
      </c>
      <c r="G75" s="23">
        <v>6</v>
      </c>
      <c r="H75" s="23" t="s">
        <v>232</v>
      </c>
      <c r="I75" s="24">
        <v>5</v>
      </c>
      <c r="J75" s="23">
        <v>2</v>
      </c>
      <c r="K75" s="23">
        <v>26</v>
      </c>
      <c r="L75" s="24" t="s">
        <v>187</v>
      </c>
      <c r="M75" s="24">
        <v>73</v>
      </c>
    </row>
    <row r="76" spans="1:13" x14ac:dyDescent="0.25">
      <c r="A76" s="22">
        <v>44</v>
      </c>
      <c r="B76" s="23" t="s">
        <v>299</v>
      </c>
      <c r="C76" s="23" t="s">
        <v>55</v>
      </c>
      <c r="D76" s="23" t="s">
        <v>300</v>
      </c>
      <c r="E76" s="23" t="s">
        <v>88</v>
      </c>
      <c r="F76" s="25">
        <v>35000000</v>
      </c>
      <c r="G76" s="23">
        <v>8</v>
      </c>
      <c r="H76" s="23" t="s">
        <v>251</v>
      </c>
      <c r="I76" s="24">
        <v>5</v>
      </c>
      <c r="J76" s="23">
        <v>2</v>
      </c>
      <c r="K76" s="23">
        <v>27</v>
      </c>
      <c r="L76" s="24" t="s">
        <v>188</v>
      </c>
      <c r="M76" s="24">
        <v>74</v>
      </c>
    </row>
    <row r="77" spans="1:13" x14ac:dyDescent="0.25">
      <c r="A77" s="22">
        <v>46</v>
      </c>
      <c r="B77" s="23" t="s">
        <v>326</v>
      </c>
      <c r="C77" s="23" t="s">
        <v>30</v>
      </c>
      <c r="D77" s="23" t="s">
        <v>49</v>
      </c>
      <c r="E77" s="23" t="s">
        <v>31</v>
      </c>
      <c r="F77" s="25">
        <v>30000000</v>
      </c>
      <c r="G77" s="23">
        <v>7</v>
      </c>
      <c r="H77" s="23" t="s">
        <v>232</v>
      </c>
      <c r="I77" s="24">
        <v>4</v>
      </c>
      <c r="J77" s="23">
        <v>2</v>
      </c>
      <c r="K77" s="23">
        <v>28</v>
      </c>
      <c r="L77" s="24" t="s">
        <v>189</v>
      </c>
      <c r="M77" s="41">
        <v>75</v>
      </c>
    </row>
    <row r="78" spans="1:13" x14ac:dyDescent="0.25">
      <c r="A78" s="32">
        <v>76</v>
      </c>
      <c r="B78" s="33" t="s">
        <v>464</v>
      </c>
      <c r="C78" s="33" t="s">
        <v>74</v>
      </c>
      <c r="D78" s="33" t="s">
        <v>465</v>
      </c>
      <c r="E78" s="33" t="s">
        <v>466</v>
      </c>
      <c r="F78" s="34">
        <v>50000000</v>
      </c>
      <c r="G78" s="33" t="s">
        <v>20</v>
      </c>
      <c r="H78" s="33" t="s">
        <v>20</v>
      </c>
      <c r="I78" s="35">
        <v>5</v>
      </c>
      <c r="J78" s="33" t="s">
        <v>20</v>
      </c>
      <c r="K78" s="33">
        <v>5</v>
      </c>
      <c r="L78" s="35" t="s">
        <v>225</v>
      </c>
      <c r="M78" s="35">
        <v>76</v>
      </c>
    </row>
    <row r="79" spans="1:13" x14ac:dyDescent="0.25">
      <c r="A79" s="22">
        <v>47</v>
      </c>
      <c r="B79" s="23" t="s">
        <v>408</v>
      </c>
      <c r="C79" s="23" t="s">
        <v>405</v>
      </c>
      <c r="D79" s="23" t="s">
        <v>409</v>
      </c>
      <c r="E79" s="23" t="s">
        <v>410</v>
      </c>
      <c r="F79" s="25">
        <v>60000000</v>
      </c>
      <c r="G79" s="23">
        <v>3</v>
      </c>
      <c r="H79" s="23" t="s">
        <v>232</v>
      </c>
      <c r="I79" s="24">
        <v>4</v>
      </c>
      <c r="J79" s="23">
        <v>2</v>
      </c>
      <c r="K79" s="23">
        <v>29</v>
      </c>
      <c r="L79" s="24" t="s">
        <v>190</v>
      </c>
      <c r="M79" s="41">
        <v>77</v>
      </c>
    </row>
    <row r="80" spans="1:13" x14ac:dyDescent="0.25">
      <c r="A80" s="32">
        <v>78</v>
      </c>
      <c r="B80" s="33" t="s">
        <v>255</v>
      </c>
      <c r="C80" s="33" t="s">
        <v>75</v>
      </c>
      <c r="D80" s="33" t="s">
        <v>76</v>
      </c>
      <c r="E80" s="33" t="s">
        <v>77</v>
      </c>
      <c r="F80" s="34">
        <v>80000000</v>
      </c>
      <c r="G80" s="33" t="s">
        <v>20</v>
      </c>
      <c r="H80" s="33" t="s">
        <v>20</v>
      </c>
      <c r="I80" s="35">
        <v>5</v>
      </c>
      <c r="J80" s="33" t="s">
        <v>20</v>
      </c>
      <c r="K80" s="33">
        <v>6</v>
      </c>
      <c r="L80" s="35" t="s">
        <v>226</v>
      </c>
      <c r="M80" s="35">
        <v>78</v>
      </c>
    </row>
    <row r="81" spans="1:13" x14ac:dyDescent="0.25">
      <c r="A81" s="22">
        <v>49</v>
      </c>
      <c r="B81" s="23" t="s">
        <v>284</v>
      </c>
      <c r="C81" s="23" t="s">
        <v>35</v>
      </c>
      <c r="D81" s="23" t="s">
        <v>285</v>
      </c>
      <c r="E81" s="23" t="s">
        <v>27</v>
      </c>
      <c r="F81" s="25">
        <v>30000000</v>
      </c>
      <c r="G81" s="23">
        <v>6</v>
      </c>
      <c r="H81" s="23" t="s">
        <v>232</v>
      </c>
      <c r="I81" s="24">
        <v>5</v>
      </c>
      <c r="J81" s="23">
        <v>2</v>
      </c>
      <c r="K81" s="23">
        <v>30</v>
      </c>
      <c r="L81" s="24" t="s">
        <v>191</v>
      </c>
      <c r="M81" s="41">
        <v>79</v>
      </c>
    </row>
    <row r="82" spans="1:13" x14ac:dyDescent="0.25">
      <c r="A82" s="22">
        <v>50</v>
      </c>
      <c r="B82" s="23" t="s">
        <v>256</v>
      </c>
      <c r="C82" s="23" t="s">
        <v>35</v>
      </c>
      <c r="D82" s="23" t="s">
        <v>257</v>
      </c>
      <c r="E82" s="23" t="s">
        <v>27</v>
      </c>
      <c r="F82" s="25">
        <v>38000000</v>
      </c>
      <c r="G82" s="23">
        <v>6</v>
      </c>
      <c r="H82" s="23" t="s">
        <v>232</v>
      </c>
      <c r="I82" s="24">
        <v>5</v>
      </c>
      <c r="J82" s="23">
        <v>2</v>
      </c>
      <c r="K82" s="23">
        <v>31</v>
      </c>
      <c r="L82" s="24" t="s">
        <v>192</v>
      </c>
      <c r="M82" s="24">
        <v>80</v>
      </c>
    </row>
    <row r="83" spans="1:13" x14ac:dyDescent="0.25">
      <c r="A83" s="3">
        <v>53</v>
      </c>
      <c r="B83" s="1" t="s">
        <v>235</v>
      </c>
      <c r="C83" s="1" t="s">
        <v>23</v>
      </c>
      <c r="D83" s="1" t="s">
        <v>236</v>
      </c>
      <c r="E83" s="27" t="s">
        <v>237</v>
      </c>
      <c r="F83" s="28">
        <v>27000000</v>
      </c>
      <c r="G83" s="1">
        <v>3</v>
      </c>
      <c r="H83" s="1" t="s">
        <v>232</v>
      </c>
      <c r="I83" s="4">
        <v>4</v>
      </c>
      <c r="J83" s="1">
        <v>2</v>
      </c>
      <c r="K83" s="1">
        <v>32</v>
      </c>
      <c r="L83" s="4" t="s">
        <v>193</v>
      </c>
      <c r="M83" s="4">
        <v>81</v>
      </c>
    </row>
    <row r="84" spans="1:13" x14ac:dyDescent="0.25">
      <c r="A84" s="22">
        <v>54</v>
      </c>
      <c r="B84" s="23" t="s">
        <v>490</v>
      </c>
      <c r="C84" s="23" t="s">
        <v>16</v>
      </c>
      <c r="D84" s="23" t="s">
        <v>491</v>
      </c>
      <c r="E84" s="23" t="s">
        <v>81</v>
      </c>
      <c r="F84" s="25">
        <v>38000000</v>
      </c>
      <c r="G84" s="23">
        <v>3</v>
      </c>
      <c r="H84" s="23" t="s">
        <v>232</v>
      </c>
      <c r="I84" s="24">
        <v>4</v>
      </c>
      <c r="J84" s="23">
        <v>2</v>
      </c>
      <c r="K84" s="23">
        <v>33</v>
      </c>
      <c r="L84" s="24" t="s">
        <v>194</v>
      </c>
      <c r="M84" s="24">
        <v>82</v>
      </c>
    </row>
    <row r="85" spans="1:13" x14ac:dyDescent="0.25">
      <c r="A85" s="22">
        <v>55</v>
      </c>
      <c r="B85" s="23" t="s">
        <v>314</v>
      </c>
      <c r="C85" s="23" t="s">
        <v>39</v>
      </c>
      <c r="D85" s="23" t="s">
        <v>40</v>
      </c>
      <c r="E85" s="23" t="s">
        <v>41</v>
      </c>
      <c r="F85" s="25">
        <v>5000000</v>
      </c>
      <c r="G85" s="23">
        <v>5</v>
      </c>
      <c r="H85" s="23" t="s">
        <v>232</v>
      </c>
      <c r="I85" s="24">
        <v>5</v>
      </c>
      <c r="J85" s="23">
        <v>2</v>
      </c>
      <c r="K85" s="23">
        <v>34</v>
      </c>
      <c r="L85" s="24" t="s">
        <v>195</v>
      </c>
      <c r="M85" s="24">
        <v>83</v>
      </c>
    </row>
    <row r="86" spans="1:13" x14ac:dyDescent="0.25">
      <c r="A86" s="22">
        <v>56</v>
      </c>
      <c r="B86" s="23" t="s">
        <v>286</v>
      </c>
      <c r="C86" s="23" t="s">
        <v>26</v>
      </c>
      <c r="D86" s="23" t="s">
        <v>287</v>
      </c>
      <c r="E86" s="23" t="s">
        <v>27</v>
      </c>
      <c r="F86" s="25">
        <v>33500000</v>
      </c>
      <c r="G86" s="23">
        <v>6</v>
      </c>
      <c r="H86" s="23" t="s">
        <v>232</v>
      </c>
      <c r="I86" s="24">
        <v>4</v>
      </c>
      <c r="J86" s="23">
        <v>2</v>
      </c>
      <c r="K86" s="23">
        <v>35</v>
      </c>
      <c r="L86" s="24" t="s">
        <v>196</v>
      </c>
      <c r="M86" s="24">
        <v>84</v>
      </c>
    </row>
    <row r="87" spans="1:13" x14ac:dyDescent="0.25">
      <c r="A87" s="22">
        <v>57</v>
      </c>
      <c r="B87" s="23" t="s">
        <v>331</v>
      </c>
      <c r="C87" s="23" t="s">
        <v>83</v>
      </c>
      <c r="D87" s="23" t="s">
        <v>332</v>
      </c>
      <c r="E87" s="23" t="s">
        <v>84</v>
      </c>
      <c r="F87" s="25">
        <v>32000000</v>
      </c>
      <c r="G87" s="23">
        <v>3</v>
      </c>
      <c r="H87" s="23" t="s">
        <v>232</v>
      </c>
      <c r="I87" s="24">
        <v>5</v>
      </c>
      <c r="J87" s="23">
        <v>2</v>
      </c>
      <c r="K87" s="23">
        <v>36</v>
      </c>
      <c r="L87" s="24" t="s">
        <v>197</v>
      </c>
      <c r="M87" s="24">
        <v>85</v>
      </c>
    </row>
    <row r="88" spans="1:13" x14ac:dyDescent="0.25">
      <c r="A88" s="22">
        <v>59</v>
      </c>
      <c r="B88" s="23" t="s">
        <v>348</v>
      </c>
      <c r="C88" s="23" t="s">
        <v>26</v>
      </c>
      <c r="D88" s="23" t="s">
        <v>349</v>
      </c>
      <c r="E88" s="23" t="s">
        <v>27</v>
      </c>
      <c r="F88" s="25">
        <v>45000000</v>
      </c>
      <c r="G88" s="23">
        <v>6</v>
      </c>
      <c r="H88" s="23" t="s">
        <v>232</v>
      </c>
      <c r="I88" s="24">
        <v>4</v>
      </c>
      <c r="J88" s="23">
        <v>2</v>
      </c>
      <c r="K88" s="23">
        <v>37</v>
      </c>
      <c r="L88" s="24" t="s">
        <v>198</v>
      </c>
      <c r="M88" s="24">
        <v>86</v>
      </c>
    </row>
    <row r="89" spans="1:13" x14ac:dyDescent="0.25">
      <c r="A89" s="22">
        <v>63</v>
      </c>
      <c r="B89" s="23" t="s">
        <v>371</v>
      </c>
      <c r="C89" s="23" t="s">
        <v>372</v>
      </c>
      <c r="D89" s="23" t="s">
        <v>373</v>
      </c>
      <c r="E89" s="23" t="s">
        <v>27</v>
      </c>
      <c r="F89" s="25">
        <v>25000000</v>
      </c>
      <c r="G89" s="23">
        <v>6</v>
      </c>
      <c r="H89" s="23" t="s">
        <v>232</v>
      </c>
      <c r="I89" s="24">
        <v>4</v>
      </c>
      <c r="J89" s="23">
        <v>2</v>
      </c>
      <c r="K89" s="23">
        <v>38</v>
      </c>
      <c r="L89" s="24" t="s">
        <v>199</v>
      </c>
      <c r="M89" s="24">
        <v>87</v>
      </c>
    </row>
    <row r="90" spans="1:13" x14ac:dyDescent="0.25">
      <c r="A90" s="22">
        <v>64</v>
      </c>
      <c r="B90" s="23" t="s">
        <v>374</v>
      </c>
      <c r="C90" s="23" t="s">
        <v>292</v>
      </c>
      <c r="D90" s="23" t="s">
        <v>375</v>
      </c>
      <c r="E90" s="23" t="s">
        <v>15</v>
      </c>
      <c r="F90" s="25">
        <v>50000000</v>
      </c>
      <c r="G90" s="23">
        <v>6</v>
      </c>
      <c r="H90" s="23" t="s">
        <v>232</v>
      </c>
      <c r="I90" s="24">
        <v>4</v>
      </c>
      <c r="J90" s="23">
        <v>2</v>
      </c>
      <c r="K90" s="23">
        <v>39</v>
      </c>
      <c r="L90" s="24" t="s">
        <v>200</v>
      </c>
      <c r="M90" s="24">
        <v>88</v>
      </c>
    </row>
    <row r="91" spans="1:13" x14ac:dyDescent="0.25">
      <c r="A91" s="22">
        <v>65</v>
      </c>
      <c r="B91" s="23" t="s">
        <v>436</v>
      </c>
      <c r="C91" s="23" t="s">
        <v>71</v>
      </c>
      <c r="D91" s="23" t="s">
        <v>437</v>
      </c>
      <c r="E91" s="23" t="s">
        <v>72</v>
      </c>
      <c r="F91" s="25">
        <v>35000000</v>
      </c>
      <c r="G91" s="23">
        <v>1</v>
      </c>
      <c r="H91" s="23" t="s">
        <v>251</v>
      </c>
      <c r="I91" s="24">
        <v>4</v>
      </c>
      <c r="J91" s="23">
        <v>2</v>
      </c>
      <c r="K91" s="23">
        <v>40</v>
      </c>
      <c r="L91" s="24" t="s">
        <v>201</v>
      </c>
      <c r="M91" s="24">
        <v>89</v>
      </c>
    </row>
    <row r="92" spans="1:13" x14ac:dyDescent="0.25">
      <c r="A92" s="22">
        <v>66</v>
      </c>
      <c r="B92" s="23" t="s">
        <v>291</v>
      </c>
      <c r="C92" s="23" t="s">
        <v>292</v>
      </c>
      <c r="D92" s="23" t="s">
        <v>293</v>
      </c>
      <c r="E92" s="23" t="s">
        <v>15</v>
      </c>
      <c r="F92" s="25">
        <v>48000000</v>
      </c>
      <c r="G92" s="23">
        <v>6</v>
      </c>
      <c r="H92" s="23" t="s">
        <v>232</v>
      </c>
      <c r="I92" s="24">
        <v>4</v>
      </c>
      <c r="J92" s="23">
        <v>2</v>
      </c>
      <c r="K92" s="23">
        <v>41</v>
      </c>
      <c r="L92" s="24" t="s">
        <v>202</v>
      </c>
      <c r="M92" s="24">
        <v>90</v>
      </c>
    </row>
    <row r="93" spans="1:13" x14ac:dyDescent="0.25">
      <c r="A93" s="22">
        <v>67</v>
      </c>
      <c r="B93" s="23" t="s">
        <v>434</v>
      </c>
      <c r="C93" s="23" t="s">
        <v>32</v>
      </c>
      <c r="D93" s="23" t="s">
        <v>435</v>
      </c>
      <c r="E93" s="23" t="s">
        <v>33</v>
      </c>
      <c r="F93" s="25">
        <v>8000000</v>
      </c>
      <c r="G93" s="23">
        <v>7</v>
      </c>
      <c r="H93" s="23" t="s">
        <v>232</v>
      </c>
      <c r="I93" s="24">
        <v>4</v>
      </c>
      <c r="J93" s="23">
        <v>2</v>
      </c>
      <c r="K93" s="23">
        <v>42</v>
      </c>
      <c r="L93" s="24" t="s">
        <v>203</v>
      </c>
      <c r="M93" s="24">
        <v>91</v>
      </c>
    </row>
    <row r="94" spans="1:13" x14ac:dyDescent="0.25">
      <c r="A94" s="22">
        <v>70</v>
      </c>
      <c r="B94" s="23" t="s">
        <v>245</v>
      </c>
      <c r="C94" s="23" t="s">
        <v>35</v>
      </c>
      <c r="D94" s="23" t="s">
        <v>246</v>
      </c>
      <c r="E94" s="23" t="s">
        <v>27</v>
      </c>
      <c r="F94" s="25">
        <v>40000000</v>
      </c>
      <c r="G94" s="23">
        <v>6</v>
      </c>
      <c r="H94" s="23" t="s">
        <v>232</v>
      </c>
      <c r="I94" s="24">
        <v>5</v>
      </c>
      <c r="J94" s="23">
        <v>2</v>
      </c>
      <c r="K94" s="23">
        <v>43</v>
      </c>
      <c r="L94" s="24" t="s">
        <v>204</v>
      </c>
      <c r="M94" s="24">
        <v>92</v>
      </c>
    </row>
    <row r="95" spans="1:13" x14ac:dyDescent="0.25">
      <c r="A95" s="22">
        <v>71</v>
      </c>
      <c r="B95" s="23" t="s">
        <v>262</v>
      </c>
      <c r="C95" s="23" t="s">
        <v>35</v>
      </c>
      <c r="D95" s="23" t="s">
        <v>263</v>
      </c>
      <c r="E95" s="23" t="s">
        <v>27</v>
      </c>
      <c r="F95" s="25">
        <v>37500000</v>
      </c>
      <c r="G95" s="23">
        <v>6</v>
      </c>
      <c r="H95" s="23" t="s">
        <v>232</v>
      </c>
      <c r="I95" s="24">
        <v>5</v>
      </c>
      <c r="J95" s="23">
        <v>2</v>
      </c>
      <c r="K95" s="23">
        <v>44</v>
      </c>
      <c r="L95" s="24" t="s">
        <v>205</v>
      </c>
      <c r="M95" s="24">
        <v>93</v>
      </c>
    </row>
    <row r="96" spans="1:13" x14ac:dyDescent="0.25">
      <c r="A96" s="22">
        <v>73</v>
      </c>
      <c r="B96" s="23" t="s">
        <v>365</v>
      </c>
      <c r="C96" s="23" t="s">
        <v>87</v>
      </c>
      <c r="D96" s="23" t="s">
        <v>366</v>
      </c>
      <c r="E96" s="23" t="s">
        <v>33</v>
      </c>
      <c r="F96" s="25">
        <v>50000000</v>
      </c>
      <c r="G96" s="23">
        <v>7</v>
      </c>
      <c r="H96" s="23" t="s">
        <v>232</v>
      </c>
      <c r="I96" s="24">
        <v>4</v>
      </c>
      <c r="J96" s="23">
        <v>2</v>
      </c>
      <c r="K96" s="23">
        <v>45</v>
      </c>
      <c r="L96" s="24" t="s">
        <v>206</v>
      </c>
      <c r="M96" s="24">
        <v>94</v>
      </c>
    </row>
    <row r="97" spans="1:13" x14ac:dyDescent="0.25">
      <c r="A97" s="22">
        <v>75</v>
      </c>
      <c r="B97" s="23" t="s">
        <v>269</v>
      </c>
      <c r="C97" s="23" t="s">
        <v>26</v>
      </c>
      <c r="D97" s="23" t="s">
        <v>270</v>
      </c>
      <c r="E97" s="23" t="s">
        <v>27</v>
      </c>
      <c r="F97" s="25">
        <v>30000000</v>
      </c>
      <c r="G97" s="23">
        <v>6</v>
      </c>
      <c r="H97" s="23" t="s">
        <v>232</v>
      </c>
      <c r="I97" s="24">
        <v>4</v>
      </c>
      <c r="J97" s="23">
        <v>2</v>
      </c>
      <c r="K97" s="23">
        <v>46</v>
      </c>
      <c r="L97" s="24" t="s">
        <v>207</v>
      </c>
      <c r="M97" s="24">
        <v>95</v>
      </c>
    </row>
    <row r="98" spans="1:13" x14ac:dyDescent="0.25">
      <c r="A98" s="22">
        <v>79</v>
      </c>
      <c r="B98" s="23" t="s">
        <v>419</v>
      </c>
      <c r="C98" s="23" t="s">
        <v>405</v>
      </c>
      <c r="D98" s="23" t="s">
        <v>420</v>
      </c>
      <c r="E98" s="23" t="s">
        <v>29</v>
      </c>
      <c r="F98" s="25">
        <v>35000000</v>
      </c>
      <c r="G98" s="23">
        <v>3</v>
      </c>
      <c r="H98" s="23" t="s">
        <v>232</v>
      </c>
      <c r="I98" s="24">
        <v>4</v>
      </c>
      <c r="J98" s="23">
        <v>2</v>
      </c>
      <c r="K98" s="23">
        <v>47</v>
      </c>
      <c r="L98" s="24" t="s">
        <v>208</v>
      </c>
      <c r="M98" s="24">
        <v>96</v>
      </c>
    </row>
    <row r="99" spans="1:13" x14ac:dyDescent="0.25">
      <c r="A99" s="22">
        <v>81</v>
      </c>
      <c r="B99" s="23" t="s">
        <v>383</v>
      </c>
      <c r="C99" s="23" t="s">
        <v>85</v>
      </c>
      <c r="D99" s="23" t="s">
        <v>384</v>
      </c>
      <c r="E99" s="23" t="s">
        <v>52</v>
      </c>
      <c r="F99" s="25">
        <v>28500000</v>
      </c>
      <c r="G99" s="23">
        <v>9</v>
      </c>
      <c r="H99" s="23" t="s">
        <v>251</v>
      </c>
      <c r="I99" s="24">
        <v>4</v>
      </c>
      <c r="J99" s="23">
        <v>2</v>
      </c>
      <c r="K99" s="23">
        <v>48</v>
      </c>
      <c r="L99" s="24" t="s">
        <v>209</v>
      </c>
      <c r="M99" s="24">
        <v>97</v>
      </c>
    </row>
    <row r="100" spans="1:13" x14ac:dyDescent="0.25">
      <c r="A100" s="22">
        <v>82</v>
      </c>
      <c r="B100" s="23" t="s">
        <v>309</v>
      </c>
      <c r="C100" s="23" t="s">
        <v>66</v>
      </c>
      <c r="D100" s="23" t="s">
        <v>310</v>
      </c>
      <c r="E100" s="23" t="s">
        <v>25</v>
      </c>
      <c r="F100" s="25">
        <v>44000000</v>
      </c>
      <c r="G100" s="23">
        <v>3</v>
      </c>
      <c r="H100" s="23" t="s">
        <v>232</v>
      </c>
      <c r="I100" s="24">
        <v>5</v>
      </c>
      <c r="J100" s="23">
        <v>2</v>
      </c>
      <c r="K100" s="23">
        <v>49</v>
      </c>
      <c r="L100" s="24" t="s">
        <v>210</v>
      </c>
      <c r="M100" s="24">
        <v>98</v>
      </c>
    </row>
    <row r="101" spans="1:13" x14ac:dyDescent="0.25">
      <c r="A101" s="22">
        <v>83</v>
      </c>
      <c r="B101" s="23" t="s">
        <v>431</v>
      </c>
      <c r="C101" s="23" t="s">
        <v>432</v>
      </c>
      <c r="D101" s="23" t="s">
        <v>433</v>
      </c>
      <c r="E101" s="23" t="s">
        <v>29</v>
      </c>
      <c r="F101" s="25">
        <v>35000000</v>
      </c>
      <c r="G101" s="23">
        <v>3</v>
      </c>
      <c r="H101" s="23" t="s">
        <v>232</v>
      </c>
      <c r="I101" s="24">
        <v>5</v>
      </c>
      <c r="J101" s="23">
        <v>2</v>
      </c>
      <c r="K101" s="23">
        <v>50</v>
      </c>
      <c r="L101" s="24" t="s">
        <v>211</v>
      </c>
      <c r="M101" s="24">
        <v>99</v>
      </c>
    </row>
    <row r="102" spans="1:13" x14ac:dyDescent="0.25">
      <c r="A102" s="22">
        <v>85</v>
      </c>
      <c r="B102" s="23" t="s">
        <v>473</v>
      </c>
      <c r="C102" s="23" t="s">
        <v>66</v>
      </c>
      <c r="D102" s="23" t="s">
        <v>474</v>
      </c>
      <c r="E102" s="23" t="s">
        <v>68</v>
      </c>
      <c r="F102" s="25">
        <v>44000000</v>
      </c>
      <c r="G102" s="23">
        <v>9</v>
      </c>
      <c r="H102" s="23" t="s">
        <v>251</v>
      </c>
      <c r="I102" s="24">
        <v>5</v>
      </c>
      <c r="J102" s="23">
        <v>2</v>
      </c>
      <c r="K102" s="23">
        <v>51</v>
      </c>
      <c r="L102" s="24" t="s">
        <v>212</v>
      </c>
      <c r="M102" s="24">
        <v>100</v>
      </c>
    </row>
    <row r="103" spans="1:13" x14ac:dyDescent="0.25">
      <c r="A103" s="22">
        <v>86</v>
      </c>
      <c r="B103" s="23" t="s">
        <v>503</v>
      </c>
      <c r="C103" s="23" t="s">
        <v>26</v>
      </c>
      <c r="D103" s="23" t="s">
        <v>504</v>
      </c>
      <c r="E103" s="23" t="s">
        <v>27</v>
      </c>
      <c r="F103" s="25">
        <v>30000000</v>
      </c>
      <c r="G103" s="23">
        <v>6</v>
      </c>
      <c r="H103" s="23" t="s">
        <v>232</v>
      </c>
      <c r="I103" s="24">
        <v>4</v>
      </c>
      <c r="J103" s="23">
        <v>2</v>
      </c>
      <c r="K103" s="23">
        <v>52</v>
      </c>
      <c r="L103" s="24" t="s">
        <v>213</v>
      </c>
      <c r="M103" s="24">
        <v>101</v>
      </c>
    </row>
    <row r="104" spans="1:13" x14ac:dyDescent="0.25">
      <c r="A104" s="22">
        <v>87</v>
      </c>
      <c r="B104" s="23" t="s">
        <v>279</v>
      </c>
      <c r="C104" s="23" t="s">
        <v>26</v>
      </c>
      <c r="D104" s="23" t="s">
        <v>57</v>
      </c>
      <c r="E104" s="23" t="s">
        <v>27</v>
      </c>
      <c r="F104" s="25">
        <v>35000000</v>
      </c>
      <c r="G104" s="23">
        <v>6</v>
      </c>
      <c r="H104" s="23" t="s">
        <v>232</v>
      </c>
      <c r="I104" s="24">
        <v>4</v>
      </c>
      <c r="J104" s="23">
        <v>2</v>
      </c>
      <c r="K104" s="23">
        <v>53</v>
      </c>
      <c r="L104" s="24" t="s">
        <v>214</v>
      </c>
      <c r="M104" s="24">
        <v>102</v>
      </c>
    </row>
    <row r="105" spans="1:13" x14ac:dyDescent="0.25">
      <c r="A105" s="3">
        <v>91</v>
      </c>
      <c r="B105" s="1" t="s">
        <v>239</v>
      </c>
      <c r="C105" s="1" t="s">
        <v>23</v>
      </c>
      <c r="D105" s="1" t="s">
        <v>240</v>
      </c>
      <c r="E105" s="1" t="s">
        <v>33</v>
      </c>
      <c r="F105" s="2">
        <v>35000000</v>
      </c>
      <c r="G105" s="1">
        <v>7</v>
      </c>
      <c r="H105" s="1" t="s">
        <v>232</v>
      </c>
      <c r="I105" s="4">
        <v>4</v>
      </c>
      <c r="J105" s="1">
        <v>2</v>
      </c>
      <c r="K105" s="1">
        <v>54</v>
      </c>
      <c r="L105" s="4" t="s">
        <v>215</v>
      </c>
      <c r="M105" s="4">
        <v>103</v>
      </c>
    </row>
    <row r="106" spans="1:13" x14ac:dyDescent="0.25">
      <c r="A106" s="22">
        <v>92</v>
      </c>
      <c r="B106" s="23" t="s">
        <v>249</v>
      </c>
      <c r="C106" s="23" t="s">
        <v>47</v>
      </c>
      <c r="D106" s="23" t="s">
        <v>250</v>
      </c>
      <c r="E106" s="23" t="s">
        <v>52</v>
      </c>
      <c r="F106" s="25">
        <v>43000000</v>
      </c>
      <c r="G106" s="23">
        <v>9</v>
      </c>
      <c r="H106" s="23" t="s">
        <v>251</v>
      </c>
      <c r="I106" s="24">
        <v>5</v>
      </c>
      <c r="J106" s="23">
        <v>2</v>
      </c>
      <c r="K106" s="23">
        <v>55</v>
      </c>
      <c r="L106" s="24" t="s">
        <v>216</v>
      </c>
      <c r="M106" s="24">
        <v>104</v>
      </c>
    </row>
    <row r="107" spans="1:13" x14ac:dyDescent="0.25">
      <c r="A107" s="22">
        <v>93</v>
      </c>
      <c r="B107" s="23" t="s">
        <v>411</v>
      </c>
      <c r="C107" s="23" t="s">
        <v>405</v>
      </c>
      <c r="D107" s="23" t="s">
        <v>412</v>
      </c>
      <c r="E107" s="23" t="s">
        <v>29</v>
      </c>
      <c r="F107" s="25">
        <v>45000000</v>
      </c>
      <c r="G107" s="23">
        <v>3</v>
      </c>
      <c r="H107" s="23" t="s">
        <v>232</v>
      </c>
      <c r="I107" s="24">
        <v>4</v>
      </c>
      <c r="J107" s="23">
        <v>2</v>
      </c>
      <c r="K107" s="23">
        <v>56</v>
      </c>
      <c r="L107" s="24" t="s">
        <v>217</v>
      </c>
      <c r="M107" s="24">
        <v>105</v>
      </c>
    </row>
    <row r="108" spans="1:13" x14ac:dyDescent="0.25">
      <c r="A108" s="22">
        <v>94</v>
      </c>
      <c r="B108" s="23" t="s">
        <v>376</v>
      </c>
      <c r="C108" s="23" t="s">
        <v>30</v>
      </c>
      <c r="D108" s="23" t="s">
        <v>377</v>
      </c>
      <c r="E108" s="23" t="s">
        <v>378</v>
      </c>
      <c r="F108" s="25">
        <v>35000000</v>
      </c>
      <c r="G108" s="23">
        <v>7</v>
      </c>
      <c r="H108" s="23" t="s">
        <v>232</v>
      </c>
      <c r="I108" s="24">
        <v>4</v>
      </c>
      <c r="J108" s="23">
        <v>2</v>
      </c>
      <c r="K108" s="23">
        <v>57</v>
      </c>
      <c r="L108" s="24" t="s">
        <v>513</v>
      </c>
      <c r="M108" s="24">
        <v>106</v>
      </c>
    </row>
    <row r="109" spans="1:13" x14ac:dyDescent="0.25">
      <c r="A109" s="22">
        <v>98</v>
      </c>
      <c r="B109" s="23" t="s">
        <v>429</v>
      </c>
      <c r="C109" s="23" t="s">
        <v>372</v>
      </c>
      <c r="D109" s="23" t="s">
        <v>430</v>
      </c>
      <c r="E109" s="23" t="s">
        <v>27</v>
      </c>
      <c r="F109" s="25">
        <v>22000000</v>
      </c>
      <c r="G109" s="23">
        <v>6</v>
      </c>
      <c r="H109" s="23" t="s">
        <v>232</v>
      </c>
      <c r="I109" s="24">
        <v>4</v>
      </c>
      <c r="J109" s="23">
        <v>2</v>
      </c>
      <c r="K109" s="23">
        <v>58</v>
      </c>
      <c r="L109" s="24" t="s">
        <v>514</v>
      </c>
      <c r="M109" s="24">
        <v>107</v>
      </c>
    </row>
    <row r="110" spans="1:13" x14ac:dyDescent="0.25">
      <c r="A110" s="22">
        <v>99</v>
      </c>
      <c r="B110" s="23" t="s">
        <v>507</v>
      </c>
      <c r="C110" s="23" t="s">
        <v>26</v>
      </c>
      <c r="D110" s="23" t="s">
        <v>508</v>
      </c>
      <c r="E110" s="23" t="s">
        <v>27</v>
      </c>
      <c r="F110" s="25">
        <v>50000000</v>
      </c>
      <c r="G110" s="23">
        <v>6</v>
      </c>
      <c r="H110" s="23" t="s">
        <v>232</v>
      </c>
      <c r="I110" s="24">
        <v>4</v>
      </c>
      <c r="J110" s="23">
        <v>2</v>
      </c>
      <c r="K110" s="23">
        <v>59</v>
      </c>
      <c r="L110" s="24" t="s">
        <v>515</v>
      </c>
      <c r="M110" s="24">
        <v>108</v>
      </c>
    </row>
    <row r="111" spans="1:13" x14ac:dyDescent="0.25">
      <c r="A111" s="22">
        <v>102</v>
      </c>
      <c r="B111" s="23" t="s">
        <v>238</v>
      </c>
      <c r="C111" s="23" t="s">
        <v>46</v>
      </c>
      <c r="D111" s="23" t="s">
        <v>62</v>
      </c>
      <c r="E111" s="23" t="s">
        <v>61</v>
      </c>
      <c r="F111" s="25">
        <v>40000000</v>
      </c>
      <c r="G111" s="23">
        <v>3</v>
      </c>
      <c r="H111" s="23" t="s">
        <v>232</v>
      </c>
      <c r="I111" s="24">
        <v>4</v>
      </c>
      <c r="J111" s="23">
        <v>2</v>
      </c>
      <c r="K111" s="23">
        <v>60</v>
      </c>
      <c r="L111" s="24" t="s">
        <v>516</v>
      </c>
      <c r="M111" s="41">
        <v>109</v>
      </c>
    </row>
    <row r="112" spans="1:13" x14ac:dyDescent="0.25">
      <c r="A112" s="32">
        <v>110</v>
      </c>
      <c r="B112" s="33" t="s">
        <v>319</v>
      </c>
      <c r="C112" s="33" t="s">
        <v>74</v>
      </c>
      <c r="D112" s="33" t="s">
        <v>320</v>
      </c>
      <c r="E112" s="33" t="s">
        <v>65</v>
      </c>
      <c r="F112" s="34">
        <v>100000000</v>
      </c>
      <c r="G112" s="33" t="s">
        <v>20</v>
      </c>
      <c r="H112" s="33" t="s">
        <v>20</v>
      </c>
      <c r="I112" s="35">
        <v>5</v>
      </c>
      <c r="J112" s="33" t="s">
        <v>20</v>
      </c>
      <c r="K112" s="33">
        <v>7</v>
      </c>
      <c r="L112" s="35" t="s">
        <v>227</v>
      </c>
      <c r="M112" s="35">
        <v>110</v>
      </c>
    </row>
    <row r="113" spans="1:13" x14ac:dyDescent="0.25">
      <c r="A113" s="22">
        <v>104</v>
      </c>
      <c r="B113" s="23" t="s">
        <v>355</v>
      </c>
      <c r="C113" s="23" t="s">
        <v>32</v>
      </c>
      <c r="D113" s="23" t="s">
        <v>356</v>
      </c>
      <c r="E113" s="23" t="s">
        <v>33</v>
      </c>
      <c r="F113" s="25">
        <v>30000000</v>
      </c>
      <c r="G113" s="23">
        <v>7</v>
      </c>
      <c r="H113" s="23" t="s">
        <v>232</v>
      </c>
      <c r="I113" s="24">
        <v>4</v>
      </c>
      <c r="J113" s="23">
        <v>2</v>
      </c>
      <c r="K113" s="23">
        <v>61</v>
      </c>
      <c r="L113" s="24" t="s">
        <v>517</v>
      </c>
      <c r="M113" s="41">
        <v>111</v>
      </c>
    </row>
    <row r="114" spans="1:13" x14ac:dyDescent="0.25">
      <c r="A114" s="22">
        <v>108</v>
      </c>
      <c r="B114" s="23" t="s">
        <v>479</v>
      </c>
      <c r="C114" s="23" t="s">
        <v>86</v>
      </c>
      <c r="D114" s="23" t="s">
        <v>480</v>
      </c>
      <c r="E114" s="23" t="s">
        <v>54</v>
      </c>
      <c r="F114" s="25">
        <v>40000000</v>
      </c>
      <c r="G114" s="23">
        <v>7</v>
      </c>
      <c r="H114" s="23" t="s">
        <v>232</v>
      </c>
      <c r="I114" s="24">
        <v>5</v>
      </c>
      <c r="J114" s="23">
        <v>2</v>
      </c>
      <c r="K114" s="23">
        <v>62</v>
      </c>
      <c r="L114" s="24" t="s">
        <v>518</v>
      </c>
      <c r="M114" s="24">
        <v>112</v>
      </c>
    </row>
    <row r="115" spans="1:13" x14ac:dyDescent="0.25">
      <c r="A115" s="22">
        <v>111</v>
      </c>
      <c r="B115" s="23" t="s">
        <v>453</v>
      </c>
      <c r="C115" s="23" t="s">
        <v>73</v>
      </c>
      <c r="D115" s="23" t="s">
        <v>454</v>
      </c>
      <c r="E115" s="23" t="s">
        <v>455</v>
      </c>
      <c r="F115" s="25">
        <v>30000000</v>
      </c>
      <c r="G115" s="23">
        <v>8</v>
      </c>
      <c r="H115" s="23" t="s">
        <v>251</v>
      </c>
      <c r="I115" s="24">
        <v>4</v>
      </c>
      <c r="J115" s="23">
        <v>2</v>
      </c>
      <c r="K115" s="23">
        <v>63</v>
      </c>
      <c r="L115" s="24" t="s">
        <v>519</v>
      </c>
      <c r="M115" s="24">
        <v>113</v>
      </c>
    </row>
    <row r="116" spans="1:13" x14ac:dyDescent="0.25">
      <c r="A116" s="22">
        <v>115</v>
      </c>
      <c r="B116" s="23" t="s">
        <v>445</v>
      </c>
      <c r="C116" s="23" t="s">
        <v>396</v>
      </c>
      <c r="D116" s="23" t="s">
        <v>82</v>
      </c>
      <c r="E116" s="23" t="s">
        <v>33</v>
      </c>
      <c r="F116" s="25">
        <v>34000000</v>
      </c>
      <c r="G116" s="23">
        <v>7</v>
      </c>
      <c r="H116" s="23" t="s">
        <v>232</v>
      </c>
      <c r="I116" s="24">
        <v>5</v>
      </c>
      <c r="J116" s="23">
        <v>2</v>
      </c>
      <c r="K116" s="23">
        <v>64</v>
      </c>
      <c r="L116" s="24" t="s">
        <v>520</v>
      </c>
      <c r="M116" s="24">
        <v>114</v>
      </c>
    </row>
    <row r="117" spans="1:13" x14ac:dyDescent="0.25">
      <c r="A117" s="22">
        <v>117</v>
      </c>
      <c r="B117" s="23" t="s">
        <v>475</v>
      </c>
      <c r="C117" s="23" t="s">
        <v>35</v>
      </c>
      <c r="D117" s="23" t="s">
        <v>476</v>
      </c>
      <c r="E117" s="23" t="s">
        <v>27</v>
      </c>
      <c r="F117" s="25">
        <v>40000000</v>
      </c>
      <c r="G117" s="23">
        <v>6</v>
      </c>
      <c r="H117" s="23" t="s">
        <v>232</v>
      </c>
      <c r="I117" s="24">
        <v>5</v>
      </c>
      <c r="J117" s="23">
        <v>2</v>
      </c>
      <c r="K117" s="23">
        <v>65</v>
      </c>
      <c r="L117" s="24" t="s">
        <v>521</v>
      </c>
      <c r="M117" s="41">
        <v>115</v>
      </c>
    </row>
    <row r="118" spans="1:13" x14ac:dyDescent="0.25">
      <c r="A118" s="37">
        <v>116</v>
      </c>
      <c r="B118" s="38" t="s">
        <v>305</v>
      </c>
      <c r="C118" s="38" t="s">
        <v>302</v>
      </c>
      <c r="D118" s="38" t="s">
        <v>306</v>
      </c>
      <c r="E118" s="38" t="s">
        <v>304</v>
      </c>
      <c r="F118" s="39">
        <v>10000000</v>
      </c>
      <c r="G118" s="38" t="s">
        <v>20</v>
      </c>
      <c r="H118" s="38" t="s">
        <v>20</v>
      </c>
      <c r="I118" s="40">
        <v>3</v>
      </c>
      <c r="J118" s="38" t="s">
        <v>20</v>
      </c>
      <c r="K118" s="33">
        <v>8</v>
      </c>
      <c r="L118" s="35" t="s">
        <v>228</v>
      </c>
      <c r="M118" s="35">
        <v>116</v>
      </c>
    </row>
    <row r="119" spans="1:13" x14ac:dyDescent="0.25">
      <c r="A119" s="22">
        <v>119</v>
      </c>
      <c r="B119" s="23" t="s">
        <v>258</v>
      </c>
      <c r="C119" s="23" t="s">
        <v>30</v>
      </c>
      <c r="D119" s="23" t="s">
        <v>259</v>
      </c>
      <c r="E119" s="23" t="s">
        <v>54</v>
      </c>
      <c r="F119" s="25">
        <v>10000000</v>
      </c>
      <c r="G119" s="23">
        <v>7</v>
      </c>
      <c r="H119" s="23" t="s">
        <v>232</v>
      </c>
      <c r="I119" s="24">
        <v>4</v>
      </c>
      <c r="J119" s="23">
        <v>2</v>
      </c>
      <c r="K119" s="23">
        <v>66</v>
      </c>
      <c r="L119" s="24" t="s">
        <v>522</v>
      </c>
      <c r="M119" s="41">
        <v>117</v>
      </c>
    </row>
    <row r="120" spans="1:13" x14ac:dyDescent="0.25">
      <c r="A120" s="22">
        <v>121</v>
      </c>
      <c r="B120" s="23" t="s">
        <v>282</v>
      </c>
      <c r="C120" s="23" t="s">
        <v>35</v>
      </c>
      <c r="D120" s="23" t="s">
        <v>283</v>
      </c>
      <c r="E120" s="23" t="s">
        <v>48</v>
      </c>
      <c r="F120" s="25">
        <v>30000000</v>
      </c>
      <c r="G120" s="23">
        <v>6</v>
      </c>
      <c r="H120" s="23" t="s">
        <v>232</v>
      </c>
      <c r="I120" s="24">
        <v>5</v>
      </c>
      <c r="J120" s="23">
        <v>2</v>
      </c>
      <c r="K120" s="23">
        <v>67</v>
      </c>
      <c r="L120" s="24" t="s">
        <v>523</v>
      </c>
      <c r="M120" s="24">
        <v>118</v>
      </c>
    </row>
    <row r="121" spans="1:13" x14ac:dyDescent="0.25">
      <c r="A121" s="22">
        <v>122</v>
      </c>
      <c r="B121" s="23" t="s">
        <v>264</v>
      </c>
      <c r="C121" s="23" t="s">
        <v>66</v>
      </c>
      <c r="D121" s="23" t="s">
        <v>265</v>
      </c>
      <c r="E121" s="23" t="s">
        <v>266</v>
      </c>
      <c r="F121" s="25">
        <v>55200000</v>
      </c>
      <c r="G121" s="23">
        <v>6</v>
      </c>
      <c r="H121" s="23" t="s">
        <v>232</v>
      </c>
      <c r="I121" s="24">
        <v>5</v>
      </c>
      <c r="J121" s="23">
        <v>2</v>
      </c>
      <c r="K121" s="23">
        <v>68</v>
      </c>
      <c r="L121" s="24" t="s">
        <v>524</v>
      </c>
      <c r="M121" s="24">
        <v>119</v>
      </c>
    </row>
    <row r="122" spans="1:13" x14ac:dyDescent="0.25">
      <c r="A122" s="22">
        <v>123</v>
      </c>
      <c r="B122" s="23" t="s">
        <v>327</v>
      </c>
      <c r="C122" s="23" t="s">
        <v>30</v>
      </c>
      <c r="D122" s="23" t="s">
        <v>328</v>
      </c>
      <c r="E122" s="23" t="s">
        <v>31</v>
      </c>
      <c r="F122" s="25">
        <v>45000000</v>
      </c>
      <c r="G122" s="23">
        <v>7</v>
      </c>
      <c r="H122" s="23" t="s">
        <v>232</v>
      </c>
      <c r="I122" s="24">
        <v>4</v>
      </c>
      <c r="J122" s="23">
        <v>2</v>
      </c>
      <c r="K122" s="23">
        <v>69</v>
      </c>
      <c r="L122" s="24" t="s">
        <v>525</v>
      </c>
      <c r="M122" s="24">
        <v>120</v>
      </c>
    </row>
    <row r="123" spans="1:13" x14ac:dyDescent="0.25">
      <c r="A123" s="22">
        <v>124</v>
      </c>
      <c r="B123" s="23" t="s">
        <v>315</v>
      </c>
      <c r="C123" s="23" t="s">
        <v>37</v>
      </c>
      <c r="D123" s="23" t="s">
        <v>316</v>
      </c>
      <c r="E123" s="23" t="s">
        <v>38</v>
      </c>
      <c r="F123" s="25">
        <v>30000000</v>
      </c>
      <c r="G123" s="23">
        <v>8</v>
      </c>
      <c r="H123" s="23" t="s">
        <v>251</v>
      </c>
      <c r="I123" s="24">
        <v>5</v>
      </c>
      <c r="J123" s="23">
        <v>2</v>
      </c>
      <c r="K123" s="23">
        <v>70</v>
      </c>
      <c r="L123" s="24" t="s">
        <v>526</v>
      </c>
      <c r="M123" s="24">
        <v>121</v>
      </c>
    </row>
    <row r="124" spans="1:13" x14ac:dyDescent="0.25">
      <c r="A124" s="22">
        <v>126</v>
      </c>
      <c r="B124" s="23" t="s">
        <v>353</v>
      </c>
      <c r="C124" s="23" t="s">
        <v>32</v>
      </c>
      <c r="D124" s="23" t="s">
        <v>354</v>
      </c>
      <c r="E124" s="23" t="s">
        <v>34</v>
      </c>
      <c r="F124" s="25">
        <v>50000000</v>
      </c>
      <c r="G124" s="23">
        <v>7</v>
      </c>
      <c r="H124" s="23" t="s">
        <v>232</v>
      </c>
      <c r="I124" s="24">
        <v>4</v>
      </c>
      <c r="J124" s="23">
        <v>2</v>
      </c>
      <c r="K124" s="23">
        <v>71</v>
      </c>
      <c r="L124" s="24" t="s">
        <v>527</v>
      </c>
      <c r="M124" s="24">
        <v>122</v>
      </c>
    </row>
    <row r="125" spans="1:13" x14ac:dyDescent="0.25">
      <c r="A125" s="22">
        <v>127</v>
      </c>
      <c r="B125" s="23" t="s">
        <v>389</v>
      </c>
      <c r="C125" s="23" t="s">
        <v>390</v>
      </c>
      <c r="D125" s="23" t="s">
        <v>391</v>
      </c>
      <c r="E125" s="23" t="s">
        <v>52</v>
      </c>
      <c r="F125" s="25">
        <v>43000000</v>
      </c>
      <c r="G125" s="23">
        <v>9</v>
      </c>
      <c r="H125" s="23" t="s">
        <v>251</v>
      </c>
      <c r="I125" s="24">
        <v>5</v>
      </c>
      <c r="J125" s="23">
        <v>2</v>
      </c>
      <c r="K125" s="23">
        <v>72</v>
      </c>
      <c r="L125" s="24" t="s">
        <v>528</v>
      </c>
      <c r="M125" s="24">
        <v>123</v>
      </c>
    </row>
    <row r="126" spans="1:13" x14ac:dyDescent="0.25">
      <c r="A126" s="22">
        <v>11</v>
      </c>
      <c r="B126" s="23" t="s">
        <v>450</v>
      </c>
      <c r="C126" s="23" t="s">
        <v>32</v>
      </c>
      <c r="D126" s="23" t="s">
        <v>451</v>
      </c>
      <c r="E126" s="23" t="s">
        <v>33</v>
      </c>
      <c r="F126" s="25">
        <v>27000000</v>
      </c>
      <c r="G126" s="23">
        <v>7</v>
      </c>
      <c r="H126" s="23" t="s">
        <v>452</v>
      </c>
      <c r="I126" s="24">
        <v>4</v>
      </c>
      <c r="J126" s="23">
        <v>3</v>
      </c>
      <c r="K126" s="23">
        <v>1</v>
      </c>
      <c r="L126" s="24" t="s">
        <v>218</v>
      </c>
      <c r="M126" s="41">
        <v>124</v>
      </c>
    </row>
    <row r="127" spans="1:13" x14ac:dyDescent="0.25">
      <c r="A127" s="32">
        <v>125</v>
      </c>
      <c r="B127" s="33" t="s">
        <v>275</v>
      </c>
      <c r="C127" s="33" t="s">
        <v>18</v>
      </c>
      <c r="D127" s="33" t="s">
        <v>276</v>
      </c>
      <c r="E127" s="33" t="s">
        <v>19</v>
      </c>
      <c r="F127" s="34">
        <v>100000000</v>
      </c>
      <c r="G127" s="33" t="s">
        <v>20</v>
      </c>
      <c r="H127" s="33" t="s">
        <v>20</v>
      </c>
      <c r="I127" s="35">
        <v>5</v>
      </c>
      <c r="J127" s="33" t="s">
        <v>20</v>
      </c>
      <c r="K127" s="33">
        <v>9</v>
      </c>
      <c r="L127" s="35" t="s">
        <v>229</v>
      </c>
      <c r="M127" s="35">
        <v>125</v>
      </c>
    </row>
    <row r="128" spans="1:13" x14ac:dyDescent="0.25">
      <c r="A128" s="22">
        <v>51</v>
      </c>
      <c r="B128" s="23" t="s">
        <v>477</v>
      </c>
      <c r="C128" s="23" t="s">
        <v>32</v>
      </c>
      <c r="D128" s="23" t="s">
        <v>478</v>
      </c>
      <c r="E128" s="23" t="s">
        <v>33</v>
      </c>
      <c r="F128" s="25">
        <v>7000000</v>
      </c>
      <c r="G128" s="23">
        <v>7</v>
      </c>
      <c r="H128" s="23" t="s">
        <v>452</v>
      </c>
      <c r="I128" s="24">
        <v>4</v>
      </c>
      <c r="J128" s="23">
        <v>3</v>
      </c>
      <c r="K128" s="23">
        <v>2</v>
      </c>
      <c r="L128" s="24" t="s">
        <v>219</v>
      </c>
      <c r="M128" s="41">
        <v>126</v>
      </c>
    </row>
    <row r="129" spans="1:13" x14ac:dyDescent="0.25">
      <c r="A129" s="22">
        <v>72</v>
      </c>
      <c r="B129" s="23" t="s">
        <v>500</v>
      </c>
      <c r="C129" s="23" t="s">
        <v>50</v>
      </c>
      <c r="D129" s="23" t="s">
        <v>501</v>
      </c>
      <c r="E129" s="23" t="s">
        <v>51</v>
      </c>
      <c r="F129" s="25">
        <v>25000000</v>
      </c>
      <c r="G129" s="23">
        <v>11</v>
      </c>
      <c r="H129" s="23" t="s">
        <v>502</v>
      </c>
      <c r="I129" s="24">
        <v>4</v>
      </c>
      <c r="J129" s="23">
        <v>3</v>
      </c>
      <c r="K129" s="23">
        <v>3</v>
      </c>
      <c r="L129" s="24" t="s">
        <v>220</v>
      </c>
      <c r="M129" s="24">
        <v>127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0D7B-54A0-4DF1-89B3-4D0207C45A5E}">
  <dimension ref="A3:N52"/>
  <sheetViews>
    <sheetView workbookViewId="0">
      <selection activeCell="F27" sqref="F27"/>
    </sheetView>
  </sheetViews>
  <sheetFormatPr defaultColWidth="7.5703125" defaultRowHeight="12.75" x14ac:dyDescent="0.2"/>
  <cols>
    <col min="1" max="2" width="9.42578125" style="44" customWidth="1"/>
    <col min="3" max="3" width="27.42578125" style="44" customWidth="1"/>
    <col min="4" max="4" width="18.42578125" style="57" customWidth="1"/>
    <col min="5" max="5" width="18.42578125" style="44" customWidth="1"/>
    <col min="6" max="6" width="17.7109375" style="44" customWidth="1"/>
    <col min="7" max="7" width="16" style="44" customWidth="1"/>
    <col min="8" max="8" width="6.42578125" style="44" customWidth="1"/>
    <col min="9" max="9" width="11.7109375" style="44" bestFit="1" customWidth="1"/>
    <col min="10" max="10" width="11.7109375" style="44" customWidth="1"/>
    <col min="11" max="11" width="8.28515625" style="59" customWidth="1"/>
    <col min="12" max="12" width="12.7109375" style="44" customWidth="1"/>
    <col min="13" max="13" width="12" style="44" customWidth="1"/>
    <col min="14" max="16384" width="7.5703125" style="44"/>
  </cols>
  <sheetData>
    <row r="3" spans="1:14" x14ac:dyDescent="0.2">
      <c r="C3" s="63" t="s">
        <v>529</v>
      </c>
      <c r="D3" s="63"/>
      <c r="E3" s="63"/>
      <c r="F3" s="63"/>
      <c r="G3" s="63"/>
      <c r="H3" s="63"/>
      <c r="I3" s="63"/>
      <c r="J3" s="63"/>
      <c r="K3" s="63"/>
      <c r="L3" s="63"/>
    </row>
    <row r="4" spans="1:14" x14ac:dyDescent="0.2">
      <c r="C4" s="63" t="s">
        <v>530</v>
      </c>
      <c r="D4" s="63"/>
      <c r="E4" s="63"/>
      <c r="F4" s="63"/>
      <c r="G4" s="63"/>
      <c r="H4" s="63"/>
      <c r="I4" s="63"/>
      <c r="J4" s="63"/>
      <c r="K4" s="63"/>
      <c r="L4" s="63"/>
    </row>
    <row r="5" spans="1:14" ht="15" customHeight="1" x14ac:dyDescent="0.2">
      <c r="A5" s="59"/>
      <c r="B5" s="59"/>
      <c r="C5" s="63" t="s">
        <v>531</v>
      </c>
      <c r="D5" s="63"/>
      <c r="E5" s="63"/>
      <c r="F5" s="63"/>
      <c r="G5" s="63"/>
      <c r="H5" s="63"/>
      <c r="I5" s="63"/>
      <c r="J5" s="63"/>
      <c r="K5" s="63"/>
      <c r="L5" s="63"/>
    </row>
    <row r="6" spans="1:14" ht="15" customHeight="1" x14ac:dyDescent="0.2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ht="15" customHeight="1" x14ac:dyDescent="0.2">
      <c r="A7" s="59"/>
      <c r="B7" s="59"/>
      <c r="C7" s="59"/>
      <c r="D7" s="45"/>
      <c r="E7" s="59"/>
      <c r="F7" s="59"/>
      <c r="G7" s="59"/>
      <c r="H7" s="59"/>
      <c r="I7" s="59"/>
      <c r="J7" s="59"/>
      <c r="L7" s="11"/>
    </row>
    <row r="8" spans="1:14" ht="15" customHeight="1" x14ac:dyDescent="0.2">
      <c r="A8" s="59"/>
      <c r="B8" s="59"/>
      <c r="C8" s="59"/>
      <c r="D8" s="45"/>
      <c r="E8" s="59"/>
      <c r="F8" s="59"/>
      <c r="G8" s="59"/>
      <c r="H8" s="59"/>
      <c r="I8" s="59"/>
      <c r="J8" s="59"/>
      <c r="L8" s="11"/>
    </row>
    <row r="9" spans="1:14" ht="38.25" x14ac:dyDescent="0.2">
      <c r="A9" s="46" t="s">
        <v>96</v>
      </c>
      <c r="B9" s="46" t="s">
        <v>5</v>
      </c>
      <c r="C9" s="46" t="s">
        <v>97</v>
      </c>
      <c r="D9" s="47" t="s">
        <v>98</v>
      </c>
      <c r="E9" s="46" t="s">
        <v>99</v>
      </c>
      <c r="F9" s="46" t="s">
        <v>100</v>
      </c>
      <c r="G9" s="46" t="s">
        <v>101</v>
      </c>
      <c r="H9" s="46" t="s">
        <v>102</v>
      </c>
      <c r="I9" s="46" t="s">
        <v>103</v>
      </c>
      <c r="J9" s="43" t="s">
        <v>104</v>
      </c>
      <c r="K9" s="46" t="s">
        <v>105</v>
      </c>
      <c r="L9" s="48" t="s">
        <v>106</v>
      </c>
      <c r="M9" s="49" t="s">
        <v>532</v>
      </c>
      <c r="N9" s="49" t="s">
        <v>533</v>
      </c>
    </row>
    <row r="10" spans="1:14" x14ac:dyDescent="0.2">
      <c r="A10" s="12">
        <v>22621</v>
      </c>
      <c r="B10" s="12"/>
      <c r="C10" s="12" t="s">
        <v>343</v>
      </c>
      <c r="D10" s="50">
        <v>40000000</v>
      </c>
      <c r="E10" s="12" t="s">
        <v>534</v>
      </c>
      <c r="F10" s="12" t="s">
        <v>110</v>
      </c>
      <c r="G10" s="12" t="s">
        <v>344</v>
      </c>
      <c r="H10" s="12">
        <v>270</v>
      </c>
      <c r="I10" s="12">
        <v>71</v>
      </c>
      <c r="J10" s="42">
        <v>80</v>
      </c>
      <c r="K10" s="12" t="s">
        <v>535</v>
      </c>
      <c r="L10" s="13">
        <v>44847</v>
      </c>
      <c r="M10" s="14" t="s">
        <v>109</v>
      </c>
      <c r="N10" s="61">
        <v>5</v>
      </c>
    </row>
    <row r="11" spans="1:14" ht="13.15" customHeight="1" x14ac:dyDescent="0.2">
      <c r="A11" s="12">
        <v>22620</v>
      </c>
      <c r="B11" s="12"/>
      <c r="C11" s="12" t="s">
        <v>346</v>
      </c>
      <c r="D11" s="50">
        <v>12500000</v>
      </c>
      <c r="E11" s="12" t="s">
        <v>534</v>
      </c>
      <c r="F11" s="12" t="s">
        <v>107</v>
      </c>
      <c r="G11" s="12" t="s">
        <v>72</v>
      </c>
      <c r="H11" s="12">
        <v>144</v>
      </c>
      <c r="I11" s="12">
        <v>77</v>
      </c>
      <c r="J11" s="42">
        <v>77</v>
      </c>
      <c r="K11" s="12" t="s">
        <v>3</v>
      </c>
      <c r="L11" s="13">
        <v>44847</v>
      </c>
      <c r="M11" s="14" t="s">
        <v>109</v>
      </c>
      <c r="N11" s="61">
        <v>5</v>
      </c>
    </row>
    <row r="12" spans="1:14" x14ac:dyDescent="0.2">
      <c r="A12" s="12">
        <v>22619</v>
      </c>
      <c r="B12" s="12"/>
      <c r="C12" s="12" t="s">
        <v>536</v>
      </c>
      <c r="D12" s="50">
        <v>10250000</v>
      </c>
      <c r="E12" s="12" t="s">
        <v>534</v>
      </c>
      <c r="F12" s="12" t="s">
        <v>107</v>
      </c>
      <c r="G12" s="12" t="s">
        <v>428</v>
      </c>
      <c r="H12" s="12">
        <v>100</v>
      </c>
      <c r="I12" s="12">
        <v>73</v>
      </c>
      <c r="J12" s="42">
        <v>73</v>
      </c>
      <c r="K12" s="12" t="s">
        <v>535</v>
      </c>
      <c r="L12" s="13">
        <v>44847</v>
      </c>
      <c r="M12" s="14" t="s">
        <v>109</v>
      </c>
      <c r="N12" s="61">
        <v>3</v>
      </c>
    </row>
    <row r="13" spans="1:14" x14ac:dyDescent="0.2">
      <c r="A13" s="12">
        <v>22606</v>
      </c>
      <c r="B13" s="12"/>
      <c r="C13" s="12" t="s">
        <v>537</v>
      </c>
      <c r="D13" s="50">
        <v>10000000</v>
      </c>
      <c r="E13" s="12" t="s">
        <v>534</v>
      </c>
      <c r="F13" s="12" t="s">
        <v>110</v>
      </c>
      <c r="G13" s="12" t="s">
        <v>27</v>
      </c>
      <c r="H13" s="12">
        <v>72</v>
      </c>
      <c r="I13" s="12">
        <v>59</v>
      </c>
      <c r="J13" s="42">
        <v>59</v>
      </c>
      <c r="K13" s="12" t="s">
        <v>2</v>
      </c>
      <c r="L13" s="13">
        <v>44602</v>
      </c>
      <c r="M13" s="14" t="s">
        <v>108</v>
      </c>
      <c r="N13" s="61">
        <v>0</v>
      </c>
    </row>
    <row r="14" spans="1:14" x14ac:dyDescent="0.2">
      <c r="A14" s="12">
        <v>22615</v>
      </c>
      <c r="B14" s="12"/>
      <c r="C14" s="12" t="s">
        <v>538</v>
      </c>
      <c r="D14" s="50">
        <v>30860000</v>
      </c>
      <c r="E14" s="12" t="s">
        <v>534</v>
      </c>
      <c r="F14" s="12" t="s">
        <v>107</v>
      </c>
      <c r="G14" s="12" t="s">
        <v>25</v>
      </c>
      <c r="H14" s="12">
        <v>248</v>
      </c>
      <c r="I14" s="12">
        <v>93</v>
      </c>
      <c r="J14" s="42">
        <v>90</v>
      </c>
      <c r="K14" s="12">
        <v>2</v>
      </c>
      <c r="L14" s="13">
        <v>44630</v>
      </c>
      <c r="M14" s="14" t="s">
        <v>108</v>
      </c>
      <c r="N14" s="61">
        <v>5</v>
      </c>
    </row>
    <row r="15" spans="1:14" x14ac:dyDescent="0.2">
      <c r="A15" s="12">
        <v>22605</v>
      </c>
      <c r="C15" s="12" t="s">
        <v>539</v>
      </c>
      <c r="D15" s="50">
        <v>27000000</v>
      </c>
      <c r="E15" s="12" t="s">
        <v>534</v>
      </c>
      <c r="F15" s="12" t="s">
        <v>110</v>
      </c>
      <c r="G15" s="12" t="s">
        <v>237</v>
      </c>
      <c r="H15" s="12">
        <v>240</v>
      </c>
      <c r="I15" s="12">
        <v>85</v>
      </c>
      <c r="J15" s="42">
        <v>77</v>
      </c>
      <c r="K15" s="12">
        <v>2</v>
      </c>
      <c r="L15" s="13">
        <v>44539</v>
      </c>
      <c r="M15" s="14" t="s">
        <v>108</v>
      </c>
      <c r="N15" s="61">
        <v>0</v>
      </c>
    </row>
    <row r="16" spans="1:14" x14ac:dyDescent="0.2">
      <c r="A16" s="12">
        <v>22611</v>
      </c>
      <c r="B16" s="12"/>
      <c r="C16" s="12" t="s">
        <v>540</v>
      </c>
      <c r="D16" s="51">
        <v>35000000</v>
      </c>
      <c r="E16" s="12" t="s">
        <v>534</v>
      </c>
      <c r="F16" s="12" t="s">
        <v>110</v>
      </c>
      <c r="G16" s="12" t="s">
        <v>33</v>
      </c>
      <c r="H16" s="12">
        <v>215</v>
      </c>
      <c r="I16" s="12">
        <v>66</v>
      </c>
      <c r="J16" s="42">
        <v>66</v>
      </c>
      <c r="K16" s="12">
        <v>2</v>
      </c>
      <c r="L16" s="13">
        <v>44574</v>
      </c>
      <c r="M16" s="14" t="s">
        <v>108</v>
      </c>
      <c r="N16" s="61">
        <v>0</v>
      </c>
    </row>
    <row r="17" spans="1:14" x14ac:dyDescent="0.2">
      <c r="A17" s="12"/>
      <c r="B17" s="12"/>
      <c r="C17" s="14"/>
      <c r="D17" s="50"/>
      <c r="E17" s="12"/>
      <c r="F17" s="12"/>
      <c r="G17" s="12"/>
      <c r="H17" s="12"/>
      <c r="I17" s="12"/>
      <c r="J17" s="12"/>
      <c r="K17" s="12"/>
      <c r="L17" s="13"/>
      <c r="M17" s="14"/>
    </row>
    <row r="18" spans="1:14" x14ac:dyDescent="0.2">
      <c r="A18" s="59"/>
      <c r="B18" s="59"/>
      <c r="C18" s="59"/>
      <c r="D18" s="52"/>
      <c r="E18" s="59"/>
      <c r="F18" s="59"/>
      <c r="G18" s="59"/>
      <c r="H18" s="59"/>
      <c r="I18" s="59"/>
      <c r="J18" s="59"/>
      <c r="L18" s="11"/>
    </row>
    <row r="19" spans="1:14" x14ac:dyDescent="0.2">
      <c r="A19" s="54" t="s">
        <v>111</v>
      </c>
      <c r="B19" s="54"/>
      <c r="C19" s="54"/>
      <c r="D19" s="53">
        <v>165610000</v>
      </c>
      <c r="E19" s="54"/>
      <c r="F19" s="54"/>
      <c r="G19" s="15"/>
      <c r="H19" s="55"/>
      <c r="I19" s="56"/>
      <c r="J19" s="56"/>
      <c r="L19" s="59"/>
    </row>
    <row r="20" spans="1:14" x14ac:dyDescent="0.2">
      <c r="A20" s="16"/>
      <c r="B20" s="16"/>
      <c r="C20" s="16"/>
      <c r="G20" s="58"/>
      <c r="H20" s="59"/>
      <c r="L20" s="59"/>
    </row>
    <row r="21" spans="1:14" ht="13.5" x14ac:dyDescent="0.25">
      <c r="A21" s="44" t="s">
        <v>541</v>
      </c>
      <c r="D21" s="44"/>
      <c r="G21" s="58"/>
      <c r="H21" s="59"/>
      <c r="K21" s="17"/>
      <c r="L21" s="18"/>
    </row>
    <row r="24" spans="1:14" x14ac:dyDescent="0.2">
      <c r="A24" s="12"/>
      <c r="C24" s="12"/>
      <c r="D24" s="50"/>
      <c r="E24" s="12"/>
      <c r="F24" s="12"/>
      <c r="G24" s="12"/>
      <c r="H24" s="12"/>
      <c r="I24" s="12"/>
      <c r="J24" s="12"/>
      <c r="K24" s="12"/>
      <c r="L24" s="13"/>
      <c r="M24" s="14"/>
      <c r="N24" s="61"/>
    </row>
    <row r="25" spans="1:14" x14ac:dyDescent="0.2">
      <c r="L25" s="59"/>
    </row>
    <row r="27" spans="1:14" x14ac:dyDescent="0.2">
      <c r="G27" s="60"/>
    </row>
    <row r="29" spans="1:14" s="59" customFormat="1" x14ac:dyDescent="0.2">
      <c r="A29" s="44"/>
      <c r="B29" s="44"/>
      <c r="C29" s="44"/>
      <c r="D29" s="57"/>
      <c r="E29" s="44"/>
      <c r="F29" s="44"/>
      <c r="G29" s="44"/>
      <c r="H29" s="44"/>
      <c r="I29" s="44"/>
      <c r="J29" s="44"/>
    </row>
    <row r="30" spans="1:14" s="59" customFormat="1" x14ac:dyDescent="0.2">
      <c r="A30" s="44"/>
      <c r="B30" s="44"/>
      <c r="C30" s="44"/>
      <c r="D30" s="57"/>
      <c r="E30" s="44"/>
      <c r="F30" s="44"/>
      <c r="G30" s="44"/>
      <c r="H30" s="44"/>
      <c r="I30" s="44"/>
      <c r="J30" s="44"/>
      <c r="L30" s="44"/>
    </row>
    <row r="31" spans="1:14" s="18" customFormat="1" ht="13.5" x14ac:dyDescent="0.25">
      <c r="A31" s="44"/>
      <c r="B31" s="44"/>
      <c r="C31" s="44"/>
      <c r="D31" s="57"/>
      <c r="E31" s="44"/>
      <c r="F31" s="44"/>
      <c r="G31" s="44"/>
      <c r="H31" s="44"/>
      <c r="I31" s="44"/>
      <c r="J31" s="44"/>
      <c r="K31" s="59"/>
      <c r="L31" s="44"/>
    </row>
    <row r="32" spans="1:14" s="18" customFormat="1" ht="13.5" x14ac:dyDescent="0.25">
      <c r="A32" s="44"/>
      <c r="B32" s="44"/>
      <c r="C32" s="44"/>
      <c r="D32" s="57"/>
      <c r="E32" s="44"/>
      <c r="F32" s="44"/>
      <c r="G32" s="44"/>
      <c r="H32" s="44"/>
      <c r="I32" s="44"/>
      <c r="J32" s="44"/>
      <c r="K32" s="59"/>
      <c r="L32" s="44"/>
    </row>
    <row r="34" spans="1:12" x14ac:dyDescent="0.2">
      <c r="L34" s="59"/>
    </row>
    <row r="36" spans="1:12" x14ac:dyDescent="0.2">
      <c r="L36" s="59"/>
    </row>
    <row r="37" spans="1:12" s="59" customFormat="1" x14ac:dyDescent="0.2">
      <c r="A37" s="44"/>
      <c r="B37" s="44"/>
      <c r="C37" s="44"/>
      <c r="D37" s="57"/>
      <c r="E37" s="44"/>
      <c r="F37" s="44"/>
      <c r="G37" s="44"/>
      <c r="H37" s="44"/>
      <c r="I37" s="44"/>
      <c r="J37" s="44"/>
    </row>
    <row r="39" spans="1:12" x14ac:dyDescent="0.2">
      <c r="L39" s="59"/>
    </row>
    <row r="40" spans="1:12" x14ac:dyDescent="0.2">
      <c r="L40" s="59"/>
    </row>
    <row r="41" spans="1:12" s="59" customFormat="1" x14ac:dyDescent="0.2">
      <c r="A41" s="44"/>
      <c r="B41" s="44"/>
      <c r="C41" s="44"/>
      <c r="D41" s="57"/>
      <c r="E41" s="44"/>
      <c r="F41" s="44"/>
      <c r="G41" s="44"/>
      <c r="H41" s="44"/>
      <c r="I41" s="44"/>
      <c r="J41" s="44"/>
      <c r="L41" s="44"/>
    </row>
    <row r="46" spans="1:12" s="59" customFormat="1" x14ac:dyDescent="0.2">
      <c r="A46" s="44"/>
      <c r="B46" s="44"/>
      <c r="C46" s="44"/>
      <c r="D46" s="57"/>
      <c r="E46" s="44"/>
      <c r="F46" s="44"/>
      <c r="G46" s="44"/>
      <c r="H46" s="44"/>
      <c r="I46" s="44"/>
      <c r="J46" s="44"/>
      <c r="L46" s="44"/>
    </row>
    <row r="48" spans="1:12" s="59" customFormat="1" x14ac:dyDescent="0.2">
      <c r="A48" s="44"/>
      <c r="B48" s="44"/>
      <c r="C48" s="44"/>
      <c r="D48" s="57"/>
      <c r="E48" s="44"/>
      <c r="F48" s="44"/>
      <c r="G48" s="44"/>
      <c r="H48" s="44"/>
      <c r="I48" s="44"/>
      <c r="J48" s="44"/>
      <c r="L48" s="44"/>
    </row>
    <row r="49" spans="1:12" s="59" customFormat="1" x14ac:dyDescent="0.2">
      <c r="A49" s="44"/>
      <c r="B49" s="44"/>
      <c r="C49" s="44"/>
      <c r="D49" s="57"/>
      <c r="E49" s="44"/>
      <c r="F49" s="44"/>
      <c r="G49" s="44"/>
      <c r="H49" s="44"/>
      <c r="I49" s="44"/>
      <c r="J49" s="44"/>
      <c r="L49" s="44"/>
    </row>
    <row r="51" spans="1:12" s="59" customFormat="1" x14ac:dyDescent="0.2">
      <c r="A51" s="44"/>
      <c r="B51" s="44"/>
      <c r="C51" s="44"/>
      <c r="D51" s="57"/>
      <c r="E51" s="44"/>
      <c r="F51" s="44"/>
      <c r="G51" s="44"/>
      <c r="H51" s="44"/>
      <c r="I51" s="44"/>
      <c r="J51" s="44"/>
      <c r="L51" s="44"/>
    </row>
    <row r="52" spans="1:12" s="59" customFormat="1" x14ac:dyDescent="0.2">
      <c r="A52" s="44"/>
      <c r="B52" s="44"/>
      <c r="C52" s="44"/>
      <c r="D52" s="57"/>
      <c r="E52" s="44"/>
      <c r="F52" s="44"/>
      <c r="G52" s="44"/>
      <c r="H52" s="44"/>
      <c r="I52" s="44"/>
      <c r="J52" s="44"/>
      <c r="L52" s="44"/>
    </row>
  </sheetData>
  <mergeCells count="3">
    <mergeCell ref="C3:L3"/>
    <mergeCell ref="C4:L4"/>
    <mergeCell ref="C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A671-7897-4E60-853F-08B88466B9D8}">
  <dimension ref="A1:M140"/>
  <sheetViews>
    <sheetView tabSelected="1"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18.140625" bestFit="1" customWidth="1"/>
    <col min="11" max="11" width="13" bestFit="1" customWidth="1"/>
    <col min="12" max="12" width="22" bestFit="1" customWidth="1"/>
    <col min="13" max="13" width="20.85546875" bestFit="1" customWidth="1"/>
  </cols>
  <sheetData>
    <row r="1" spans="1:13" x14ac:dyDescent="0.25">
      <c r="A1" t="s">
        <v>118</v>
      </c>
    </row>
    <row r="2" spans="1:13" s="21" customFormat="1" x14ac:dyDescent="0.25">
      <c r="A2" s="20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0</v>
      </c>
      <c r="I2" s="6" t="s">
        <v>12</v>
      </c>
      <c r="J2" s="5" t="s">
        <v>4</v>
      </c>
      <c r="K2" s="5" t="s">
        <v>1</v>
      </c>
      <c r="L2" s="6" t="s">
        <v>95</v>
      </c>
      <c r="M2" s="6" t="s">
        <v>94</v>
      </c>
    </row>
    <row r="3" spans="1:13" x14ac:dyDescent="0.25">
      <c r="A3" s="22">
        <v>1</v>
      </c>
      <c r="B3" s="23" t="s">
        <v>323</v>
      </c>
      <c r="C3" s="23" t="s">
        <v>324</v>
      </c>
      <c r="D3" s="23" t="s">
        <v>325</v>
      </c>
      <c r="E3" s="23" t="s">
        <v>25</v>
      </c>
      <c r="F3" s="25">
        <v>20000000</v>
      </c>
      <c r="G3" s="23">
        <v>3</v>
      </c>
      <c r="H3" s="23" t="s">
        <v>28</v>
      </c>
      <c r="I3" s="24">
        <v>5</v>
      </c>
      <c r="J3" s="29">
        <v>1</v>
      </c>
      <c r="K3" s="29">
        <v>1</v>
      </c>
      <c r="L3" s="31" t="s">
        <v>119</v>
      </c>
      <c r="M3" s="31">
        <v>1</v>
      </c>
    </row>
    <row r="4" spans="1:13" x14ac:dyDescent="0.25">
      <c r="A4" s="22">
        <v>3</v>
      </c>
      <c r="B4" s="23" t="s">
        <v>347</v>
      </c>
      <c r="C4" s="23" t="s">
        <v>30</v>
      </c>
      <c r="D4" s="23" t="s">
        <v>90</v>
      </c>
      <c r="E4" s="23" t="s">
        <v>54</v>
      </c>
      <c r="F4" s="25">
        <v>35000000</v>
      </c>
      <c r="G4" s="23">
        <v>7</v>
      </c>
      <c r="H4" s="23" t="s">
        <v>28</v>
      </c>
      <c r="I4" s="24">
        <v>4</v>
      </c>
      <c r="J4" s="23">
        <v>1</v>
      </c>
      <c r="K4" s="23">
        <v>2</v>
      </c>
      <c r="L4" s="24" t="s">
        <v>120</v>
      </c>
      <c r="M4" s="24">
        <v>2</v>
      </c>
    </row>
    <row r="5" spans="1:13" x14ac:dyDescent="0.25">
      <c r="A5" s="22">
        <v>4</v>
      </c>
      <c r="B5" s="23" t="s">
        <v>243</v>
      </c>
      <c r="C5" s="23" t="s">
        <v>35</v>
      </c>
      <c r="D5" s="23" t="s">
        <v>244</v>
      </c>
      <c r="E5" s="23" t="s">
        <v>27</v>
      </c>
      <c r="F5" s="25">
        <v>30000000</v>
      </c>
      <c r="G5" s="23">
        <v>6</v>
      </c>
      <c r="H5" s="23" t="s">
        <v>13</v>
      </c>
      <c r="I5" s="24">
        <v>5</v>
      </c>
      <c r="J5" s="23">
        <v>1</v>
      </c>
      <c r="K5" s="23">
        <v>3</v>
      </c>
      <c r="L5" s="24" t="s">
        <v>121</v>
      </c>
      <c r="M5" s="31">
        <v>3</v>
      </c>
    </row>
    <row r="6" spans="1:13" x14ac:dyDescent="0.25">
      <c r="A6" s="22">
        <v>5</v>
      </c>
      <c r="B6" s="23" t="s">
        <v>441</v>
      </c>
      <c r="C6" s="23" t="s">
        <v>35</v>
      </c>
      <c r="D6" s="23" t="s">
        <v>442</v>
      </c>
      <c r="E6" s="23" t="s">
        <v>27</v>
      </c>
      <c r="F6" s="25">
        <v>25000000</v>
      </c>
      <c r="G6" s="23">
        <v>6</v>
      </c>
      <c r="H6" s="23" t="s">
        <v>13</v>
      </c>
      <c r="I6" s="24">
        <v>5</v>
      </c>
      <c r="J6" s="23">
        <v>1</v>
      </c>
      <c r="K6" s="23">
        <v>4</v>
      </c>
      <c r="L6" s="24" t="s">
        <v>122</v>
      </c>
      <c r="M6" s="24">
        <v>4</v>
      </c>
    </row>
    <row r="7" spans="1:13" x14ac:dyDescent="0.25">
      <c r="A7" s="22">
        <v>14</v>
      </c>
      <c r="B7" s="23" t="s">
        <v>456</v>
      </c>
      <c r="C7" s="23" t="s">
        <v>30</v>
      </c>
      <c r="D7" s="23" t="s">
        <v>457</v>
      </c>
      <c r="E7" s="23" t="s">
        <v>458</v>
      </c>
      <c r="F7" s="25">
        <v>50000000</v>
      </c>
      <c r="G7" s="23">
        <v>7</v>
      </c>
      <c r="H7" s="23" t="s">
        <v>28</v>
      </c>
      <c r="I7" s="24">
        <v>4</v>
      </c>
      <c r="J7" s="23">
        <v>1</v>
      </c>
      <c r="K7" s="23">
        <v>5</v>
      </c>
      <c r="L7" s="24" t="s">
        <v>123</v>
      </c>
      <c r="M7" s="31">
        <v>5</v>
      </c>
    </row>
    <row r="8" spans="1:13" x14ac:dyDescent="0.25">
      <c r="A8" s="22">
        <v>17</v>
      </c>
      <c r="B8" s="23" t="s">
        <v>357</v>
      </c>
      <c r="C8" s="23" t="s">
        <v>55</v>
      </c>
      <c r="D8" s="23" t="s">
        <v>358</v>
      </c>
      <c r="E8" s="23" t="s">
        <v>27</v>
      </c>
      <c r="F8" s="25">
        <v>34000000</v>
      </c>
      <c r="G8" s="23">
        <v>6</v>
      </c>
      <c r="H8" s="23" t="s">
        <v>13</v>
      </c>
      <c r="I8" s="24">
        <v>5</v>
      </c>
      <c r="J8" s="23">
        <v>1</v>
      </c>
      <c r="K8" s="23">
        <v>6</v>
      </c>
      <c r="L8" s="24" t="s">
        <v>124</v>
      </c>
      <c r="M8" s="24">
        <v>6</v>
      </c>
    </row>
    <row r="9" spans="1:13" x14ac:dyDescent="0.25">
      <c r="A9" s="22">
        <v>18</v>
      </c>
      <c r="B9" s="23" t="s">
        <v>385</v>
      </c>
      <c r="C9" s="23" t="s">
        <v>47</v>
      </c>
      <c r="D9" s="23" t="s">
        <v>386</v>
      </c>
      <c r="E9" s="23" t="s">
        <v>52</v>
      </c>
      <c r="F9" s="25">
        <v>43000000</v>
      </c>
      <c r="G9" s="23">
        <v>9</v>
      </c>
      <c r="H9" s="23" t="s">
        <v>28</v>
      </c>
      <c r="I9" s="24">
        <v>5</v>
      </c>
      <c r="J9" s="23">
        <v>1</v>
      </c>
      <c r="K9" s="23">
        <v>7</v>
      </c>
      <c r="L9" s="24" t="s">
        <v>125</v>
      </c>
      <c r="M9" s="31">
        <v>7</v>
      </c>
    </row>
    <row r="10" spans="1:13" x14ac:dyDescent="0.25">
      <c r="A10" s="22">
        <v>24</v>
      </c>
      <c r="B10" s="23" t="s">
        <v>392</v>
      </c>
      <c r="C10" s="23" t="s">
        <v>393</v>
      </c>
      <c r="D10" s="23" t="s">
        <v>322</v>
      </c>
      <c r="E10" s="23" t="s">
        <v>394</v>
      </c>
      <c r="F10" s="25">
        <v>45000000</v>
      </c>
      <c r="G10" s="23">
        <v>12</v>
      </c>
      <c r="H10" s="23" t="s">
        <v>28</v>
      </c>
      <c r="I10" s="24">
        <v>5</v>
      </c>
      <c r="J10" s="23">
        <v>1</v>
      </c>
      <c r="K10" s="23">
        <v>8</v>
      </c>
      <c r="L10" s="24" t="s">
        <v>126</v>
      </c>
      <c r="M10" s="24">
        <v>8</v>
      </c>
    </row>
    <row r="11" spans="1:13" x14ac:dyDescent="0.25">
      <c r="A11" s="22">
        <v>25</v>
      </c>
      <c r="B11" s="23" t="s">
        <v>329</v>
      </c>
      <c r="C11" s="23" t="s">
        <v>47</v>
      </c>
      <c r="D11" s="23" t="s">
        <v>330</v>
      </c>
      <c r="E11" s="23" t="s">
        <v>52</v>
      </c>
      <c r="F11" s="25">
        <v>38000000</v>
      </c>
      <c r="G11" s="23">
        <v>9</v>
      </c>
      <c r="H11" s="23" t="s">
        <v>28</v>
      </c>
      <c r="I11" s="24">
        <v>5</v>
      </c>
      <c r="J11" s="23">
        <v>1</v>
      </c>
      <c r="K11" s="23">
        <v>9</v>
      </c>
      <c r="L11" s="24" t="s">
        <v>127</v>
      </c>
      <c r="M11" s="31">
        <v>9</v>
      </c>
    </row>
    <row r="12" spans="1:13" x14ac:dyDescent="0.25">
      <c r="A12" s="22">
        <v>34</v>
      </c>
      <c r="B12" s="23" t="s">
        <v>339</v>
      </c>
      <c r="C12" s="23" t="s">
        <v>66</v>
      </c>
      <c r="D12" s="23" t="s">
        <v>340</v>
      </c>
      <c r="E12" s="23" t="s">
        <v>341</v>
      </c>
      <c r="F12" s="25">
        <v>19000000</v>
      </c>
      <c r="G12" s="23">
        <v>7</v>
      </c>
      <c r="H12" s="23" t="s">
        <v>28</v>
      </c>
      <c r="I12" s="24">
        <v>5</v>
      </c>
      <c r="J12" s="23">
        <v>1</v>
      </c>
      <c r="K12" s="23">
        <v>10</v>
      </c>
      <c r="L12" s="24" t="s">
        <v>128</v>
      </c>
      <c r="M12" s="24">
        <v>10</v>
      </c>
    </row>
    <row r="13" spans="1:13" x14ac:dyDescent="0.25">
      <c r="A13" s="3">
        <v>36</v>
      </c>
      <c r="B13" s="1" t="s">
        <v>342</v>
      </c>
      <c r="C13" s="1" t="s">
        <v>23</v>
      </c>
      <c r="D13" s="1" t="s">
        <v>343</v>
      </c>
      <c r="E13" s="1" t="s">
        <v>344</v>
      </c>
      <c r="F13" s="2">
        <v>40000000</v>
      </c>
      <c r="G13" s="1">
        <v>3</v>
      </c>
      <c r="H13" s="1" t="s">
        <v>14</v>
      </c>
      <c r="I13" s="4">
        <v>4</v>
      </c>
      <c r="J13" s="1">
        <v>1</v>
      </c>
      <c r="K13" s="1">
        <v>11</v>
      </c>
      <c r="L13" s="4" t="s">
        <v>129</v>
      </c>
      <c r="M13" s="36">
        <v>11</v>
      </c>
    </row>
    <row r="14" spans="1:13" x14ac:dyDescent="0.25">
      <c r="A14" s="3">
        <v>38</v>
      </c>
      <c r="B14" s="1" t="s">
        <v>345</v>
      </c>
      <c r="C14" s="1" t="s">
        <v>23</v>
      </c>
      <c r="D14" s="1" t="s">
        <v>346</v>
      </c>
      <c r="E14" s="1" t="s">
        <v>72</v>
      </c>
      <c r="F14" s="28">
        <v>12500000</v>
      </c>
      <c r="G14" s="1">
        <v>1</v>
      </c>
      <c r="H14" s="1" t="s">
        <v>28</v>
      </c>
      <c r="I14" s="4">
        <v>4</v>
      </c>
      <c r="J14" s="1">
        <v>1</v>
      </c>
      <c r="K14" s="1">
        <v>12</v>
      </c>
      <c r="L14" s="4" t="s">
        <v>130</v>
      </c>
      <c r="M14" s="4">
        <v>12</v>
      </c>
    </row>
    <row r="15" spans="1:13" x14ac:dyDescent="0.25">
      <c r="A15" s="22">
        <v>45</v>
      </c>
      <c r="B15" s="23" t="s">
        <v>443</v>
      </c>
      <c r="C15" s="23" t="s">
        <v>35</v>
      </c>
      <c r="D15" s="23" t="s">
        <v>444</v>
      </c>
      <c r="E15" s="23" t="s">
        <v>27</v>
      </c>
      <c r="F15" s="25">
        <v>25000000</v>
      </c>
      <c r="G15" s="23">
        <v>6</v>
      </c>
      <c r="H15" s="23" t="s">
        <v>13</v>
      </c>
      <c r="I15" s="24">
        <v>5</v>
      </c>
      <c r="J15" s="23">
        <v>1</v>
      </c>
      <c r="K15" s="23">
        <v>13</v>
      </c>
      <c r="L15" s="24" t="s">
        <v>131</v>
      </c>
      <c r="M15" s="31">
        <v>13</v>
      </c>
    </row>
    <row r="16" spans="1:13" x14ac:dyDescent="0.25">
      <c r="A16" s="22">
        <v>48</v>
      </c>
      <c r="B16" s="23" t="s">
        <v>481</v>
      </c>
      <c r="C16" s="23" t="s">
        <v>32</v>
      </c>
      <c r="D16" s="23" t="s">
        <v>482</v>
      </c>
      <c r="E16" s="23" t="s">
        <v>33</v>
      </c>
      <c r="F16" s="25">
        <v>20000000</v>
      </c>
      <c r="G16" s="23">
        <v>7</v>
      </c>
      <c r="H16" s="23" t="s">
        <v>14</v>
      </c>
      <c r="I16" s="24">
        <v>4</v>
      </c>
      <c r="J16" s="23">
        <v>1</v>
      </c>
      <c r="K16" s="23">
        <v>14</v>
      </c>
      <c r="L16" s="24" t="s">
        <v>132</v>
      </c>
      <c r="M16" s="24">
        <v>14</v>
      </c>
    </row>
    <row r="17" spans="1:13" x14ac:dyDescent="0.25">
      <c r="A17" s="22">
        <v>52</v>
      </c>
      <c r="B17" s="23" t="s">
        <v>415</v>
      </c>
      <c r="C17" s="23" t="s">
        <v>405</v>
      </c>
      <c r="D17" s="23" t="s">
        <v>416</v>
      </c>
      <c r="E17" s="23" t="s">
        <v>29</v>
      </c>
      <c r="F17" s="25">
        <v>45000000</v>
      </c>
      <c r="G17" s="23">
        <v>3</v>
      </c>
      <c r="H17" s="23" t="s">
        <v>13</v>
      </c>
      <c r="I17" s="24">
        <v>4</v>
      </c>
      <c r="J17" s="23">
        <v>1</v>
      </c>
      <c r="K17" s="23">
        <v>15</v>
      </c>
      <c r="L17" s="24" t="s">
        <v>133</v>
      </c>
      <c r="M17" s="31">
        <v>15</v>
      </c>
    </row>
    <row r="18" spans="1:13" ht="17.25" x14ac:dyDescent="0.25">
      <c r="A18" s="22">
        <v>58</v>
      </c>
      <c r="B18" s="23" t="s">
        <v>492</v>
      </c>
      <c r="C18" s="23" t="s">
        <v>493</v>
      </c>
      <c r="D18" s="23" t="s">
        <v>494</v>
      </c>
      <c r="E18" s="23" t="s">
        <v>550</v>
      </c>
      <c r="F18" s="25">
        <v>35000000</v>
      </c>
      <c r="G18" s="23">
        <v>2</v>
      </c>
      <c r="H18" s="23">
        <v>1</v>
      </c>
      <c r="I18" s="24">
        <v>4</v>
      </c>
      <c r="J18" s="23">
        <v>1</v>
      </c>
      <c r="K18" s="23">
        <v>16</v>
      </c>
      <c r="L18" s="24" t="s">
        <v>134</v>
      </c>
      <c r="M18" s="24">
        <v>16</v>
      </c>
    </row>
    <row r="19" spans="1:13" x14ac:dyDescent="0.25">
      <c r="A19" s="22">
        <v>60</v>
      </c>
      <c r="B19" s="23" t="s">
        <v>486</v>
      </c>
      <c r="C19" s="23" t="s">
        <v>47</v>
      </c>
      <c r="D19" s="23" t="s">
        <v>487</v>
      </c>
      <c r="E19" s="23" t="s">
        <v>52</v>
      </c>
      <c r="F19" s="25">
        <v>25000000</v>
      </c>
      <c r="G19" s="23">
        <v>9</v>
      </c>
      <c r="H19" s="23" t="s">
        <v>28</v>
      </c>
      <c r="I19" s="24">
        <v>5</v>
      </c>
      <c r="J19" s="23">
        <v>1</v>
      </c>
      <c r="K19" s="23">
        <v>17</v>
      </c>
      <c r="L19" s="24" t="s">
        <v>135</v>
      </c>
      <c r="M19" s="31">
        <v>17</v>
      </c>
    </row>
    <row r="20" spans="1:13" x14ac:dyDescent="0.25">
      <c r="A20" s="22">
        <v>61</v>
      </c>
      <c r="B20" s="23" t="s">
        <v>402</v>
      </c>
      <c r="C20" s="23" t="s">
        <v>89</v>
      </c>
      <c r="D20" s="23" t="s">
        <v>403</v>
      </c>
      <c r="E20" s="23" t="s">
        <v>344</v>
      </c>
      <c r="F20" s="25">
        <v>15000000</v>
      </c>
      <c r="G20" s="23">
        <v>3</v>
      </c>
      <c r="H20" s="23" t="s">
        <v>13</v>
      </c>
      <c r="I20" s="24">
        <v>4</v>
      </c>
      <c r="J20" s="23">
        <v>1</v>
      </c>
      <c r="K20" s="23">
        <v>18</v>
      </c>
      <c r="L20" s="24" t="s">
        <v>136</v>
      </c>
      <c r="M20" s="41">
        <v>18</v>
      </c>
    </row>
    <row r="21" spans="1:13" ht="17.25" x14ac:dyDescent="0.25">
      <c r="A21" s="32">
        <v>19</v>
      </c>
      <c r="B21" s="33" t="s">
        <v>350</v>
      </c>
      <c r="C21" s="33" t="s">
        <v>92</v>
      </c>
      <c r="D21" s="33" t="s">
        <v>351</v>
      </c>
      <c r="E21" s="33" t="s">
        <v>551</v>
      </c>
      <c r="F21" s="34">
        <v>145000000</v>
      </c>
      <c r="G21" s="33" t="s">
        <v>20</v>
      </c>
      <c r="H21" s="33" t="s">
        <v>20</v>
      </c>
      <c r="I21" s="35">
        <v>5</v>
      </c>
      <c r="J21" s="33" t="s">
        <v>20</v>
      </c>
      <c r="K21" s="33">
        <v>1</v>
      </c>
      <c r="L21" s="35" t="s">
        <v>221</v>
      </c>
      <c r="M21" s="35">
        <v>19</v>
      </c>
    </row>
    <row r="22" spans="1:13" x14ac:dyDescent="0.25">
      <c r="A22" s="22">
        <v>62</v>
      </c>
      <c r="B22" s="23" t="s">
        <v>398</v>
      </c>
      <c r="C22" s="23" t="s">
        <v>396</v>
      </c>
      <c r="D22" s="23" t="s">
        <v>45</v>
      </c>
      <c r="E22" s="23" t="s">
        <v>33</v>
      </c>
      <c r="F22" s="25">
        <v>45000000</v>
      </c>
      <c r="G22" s="23">
        <v>7</v>
      </c>
      <c r="H22" s="23" t="s">
        <v>13</v>
      </c>
      <c r="I22" s="24">
        <v>5</v>
      </c>
      <c r="J22" s="23">
        <v>1</v>
      </c>
      <c r="K22" s="23">
        <v>19</v>
      </c>
      <c r="L22" s="24" t="s">
        <v>137</v>
      </c>
      <c r="M22" s="41">
        <v>20</v>
      </c>
    </row>
    <row r="23" spans="1:13" x14ac:dyDescent="0.25">
      <c r="A23" s="22">
        <v>68</v>
      </c>
      <c r="B23" s="23" t="s">
        <v>400</v>
      </c>
      <c r="C23" s="23" t="s">
        <v>89</v>
      </c>
      <c r="D23" s="23" t="s">
        <v>401</v>
      </c>
      <c r="E23" s="23" t="s">
        <v>344</v>
      </c>
      <c r="F23" s="25">
        <v>15000000</v>
      </c>
      <c r="G23" s="23">
        <v>3</v>
      </c>
      <c r="H23" s="23" t="s">
        <v>13</v>
      </c>
      <c r="I23" s="24">
        <v>4</v>
      </c>
      <c r="J23" s="23">
        <v>1</v>
      </c>
      <c r="K23" s="23">
        <v>20</v>
      </c>
      <c r="L23" s="24" t="s">
        <v>138</v>
      </c>
      <c r="M23" s="24">
        <v>21</v>
      </c>
    </row>
    <row r="24" spans="1:13" x14ac:dyDescent="0.25">
      <c r="A24" s="22">
        <v>69</v>
      </c>
      <c r="B24" s="23" t="s">
        <v>413</v>
      </c>
      <c r="C24" s="23" t="s">
        <v>405</v>
      </c>
      <c r="D24" s="23" t="s">
        <v>414</v>
      </c>
      <c r="E24" s="23" t="s">
        <v>29</v>
      </c>
      <c r="F24" s="25">
        <v>45000000</v>
      </c>
      <c r="G24" s="23">
        <v>3</v>
      </c>
      <c r="H24" s="23" t="s">
        <v>13</v>
      </c>
      <c r="I24" s="24">
        <v>4</v>
      </c>
      <c r="J24" s="23">
        <v>1</v>
      </c>
      <c r="K24" s="23">
        <v>21</v>
      </c>
      <c r="L24" s="24" t="s">
        <v>139</v>
      </c>
      <c r="M24" s="24">
        <v>22</v>
      </c>
    </row>
    <row r="25" spans="1:13" x14ac:dyDescent="0.25">
      <c r="A25" s="22">
        <v>74</v>
      </c>
      <c r="B25" s="23" t="s">
        <v>271</v>
      </c>
      <c r="C25" s="23" t="s">
        <v>66</v>
      </c>
      <c r="D25" s="23" t="s">
        <v>272</v>
      </c>
      <c r="E25" s="23" t="s">
        <v>17</v>
      </c>
      <c r="F25" s="25">
        <v>45000000</v>
      </c>
      <c r="G25" s="23">
        <v>3</v>
      </c>
      <c r="H25" s="23" t="s">
        <v>13</v>
      </c>
      <c r="I25" s="24">
        <v>5</v>
      </c>
      <c r="J25" s="23">
        <v>1</v>
      </c>
      <c r="K25" s="23">
        <v>22</v>
      </c>
      <c r="L25" s="24" t="s">
        <v>140</v>
      </c>
      <c r="M25" s="24">
        <v>23</v>
      </c>
    </row>
    <row r="26" spans="1:13" x14ac:dyDescent="0.25">
      <c r="A26" s="3">
        <v>77</v>
      </c>
      <c r="B26" s="1" t="s">
        <v>426</v>
      </c>
      <c r="C26" s="1" t="s">
        <v>23</v>
      </c>
      <c r="D26" s="1" t="s">
        <v>427</v>
      </c>
      <c r="E26" s="1" t="s">
        <v>428</v>
      </c>
      <c r="F26" s="2">
        <v>10250000</v>
      </c>
      <c r="G26" s="1">
        <v>9</v>
      </c>
      <c r="H26" s="1" t="s">
        <v>14</v>
      </c>
      <c r="I26" s="4">
        <v>4</v>
      </c>
      <c r="J26" s="1">
        <v>1</v>
      </c>
      <c r="K26" s="1">
        <v>23</v>
      </c>
      <c r="L26" s="4" t="s">
        <v>141</v>
      </c>
      <c r="M26" s="4">
        <v>24</v>
      </c>
    </row>
    <row r="27" spans="1:13" x14ac:dyDescent="0.25">
      <c r="A27" s="22">
        <v>80</v>
      </c>
      <c r="B27" s="23" t="s">
        <v>438</v>
      </c>
      <c r="C27" s="23" t="s">
        <v>16</v>
      </c>
      <c r="D27" s="23" t="s">
        <v>439</v>
      </c>
      <c r="E27" s="23" t="s">
        <v>440</v>
      </c>
      <c r="F27" s="25">
        <v>40000000</v>
      </c>
      <c r="G27" s="23">
        <v>3</v>
      </c>
      <c r="H27" s="23" t="s">
        <v>28</v>
      </c>
      <c r="I27" s="24">
        <v>4</v>
      </c>
      <c r="J27" s="23">
        <v>1</v>
      </c>
      <c r="K27" s="23">
        <v>24</v>
      </c>
      <c r="L27" s="24" t="s">
        <v>142</v>
      </c>
      <c r="M27" s="41">
        <v>25</v>
      </c>
    </row>
    <row r="28" spans="1:13" x14ac:dyDescent="0.25">
      <c r="A28" s="32">
        <v>26</v>
      </c>
      <c r="B28" s="33" t="s">
        <v>301</v>
      </c>
      <c r="C28" s="33" t="s">
        <v>302</v>
      </c>
      <c r="D28" s="33" t="s">
        <v>303</v>
      </c>
      <c r="E28" s="33" t="s">
        <v>304</v>
      </c>
      <c r="F28" s="34">
        <v>15000000</v>
      </c>
      <c r="G28" s="33" t="s">
        <v>20</v>
      </c>
      <c r="H28" s="33" t="s">
        <v>20</v>
      </c>
      <c r="I28" s="35">
        <v>5</v>
      </c>
      <c r="J28" s="33" t="s">
        <v>20</v>
      </c>
      <c r="K28" s="33">
        <v>2</v>
      </c>
      <c r="L28" s="35" t="s">
        <v>222</v>
      </c>
      <c r="M28" s="35">
        <v>26</v>
      </c>
    </row>
    <row r="29" spans="1:13" x14ac:dyDescent="0.25">
      <c r="A29" s="22">
        <v>84</v>
      </c>
      <c r="B29" s="23" t="s">
        <v>467</v>
      </c>
      <c r="C29" s="23" t="s">
        <v>44</v>
      </c>
      <c r="D29" s="23" t="s">
        <v>468</v>
      </c>
      <c r="E29" s="23" t="s">
        <v>33</v>
      </c>
      <c r="F29" s="25">
        <v>50000000</v>
      </c>
      <c r="G29" s="23">
        <v>7</v>
      </c>
      <c r="H29" s="23" t="s">
        <v>28</v>
      </c>
      <c r="I29" s="24">
        <v>4</v>
      </c>
      <c r="J29" s="23">
        <v>1</v>
      </c>
      <c r="K29" s="23">
        <v>25</v>
      </c>
      <c r="L29" s="24" t="s">
        <v>143</v>
      </c>
      <c r="M29" s="41">
        <v>27</v>
      </c>
    </row>
    <row r="30" spans="1:13" x14ac:dyDescent="0.25">
      <c r="A30" s="3">
        <v>88</v>
      </c>
      <c r="B30" s="1" t="s">
        <v>233</v>
      </c>
      <c r="C30" s="1" t="s">
        <v>23</v>
      </c>
      <c r="D30" s="1" t="s">
        <v>234</v>
      </c>
      <c r="E30" s="1" t="s">
        <v>27</v>
      </c>
      <c r="F30" s="2">
        <v>10000000</v>
      </c>
      <c r="G30" s="1">
        <v>6</v>
      </c>
      <c r="H30" s="1" t="s">
        <v>13</v>
      </c>
      <c r="I30" s="4">
        <v>4</v>
      </c>
      <c r="J30" s="1">
        <v>1</v>
      </c>
      <c r="K30" s="1">
        <v>26</v>
      </c>
      <c r="L30" s="4" t="s">
        <v>144</v>
      </c>
      <c r="M30" s="4">
        <v>28</v>
      </c>
    </row>
    <row r="31" spans="1:13" x14ac:dyDescent="0.25">
      <c r="A31" s="22">
        <v>89</v>
      </c>
      <c r="B31" s="23" t="s">
        <v>488</v>
      </c>
      <c r="C31" s="23" t="s">
        <v>47</v>
      </c>
      <c r="D31" s="23" t="s">
        <v>489</v>
      </c>
      <c r="E31" s="23" t="s">
        <v>52</v>
      </c>
      <c r="F31" s="25">
        <v>25000000</v>
      </c>
      <c r="G31" s="23">
        <v>9</v>
      </c>
      <c r="H31" s="23" t="s">
        <v>28</v>
      </c>
      <c r="I31" s="24">
        <v>5</v>
      </c>
      <c r="J31" s="23">
        <v>1</v>
      </c>
      <c r="K31" s="23">
        <v>27</v>
      </c>
      <c r="L31" s="24" t="s">
        <v>145</v>
      </c>
      <c r="M31" s="24">
        <v>29</v>
      </c>
    </row>
    <row r="32" spans="1:13" x14ac:dyDescent="0.25">
      <c r="A32" s="22">
        <v>90</v>
      </c>
      <c r="B32" s="23" t="s">
        <v>509</v>
      </c>
      <c r="C32" s="23" t="s">
        <v>36</v>
      </c>
      <c r="D32" s="23" t="s">
        <v>510</v>
      </c>
      <c r="E32" s="23" t="s">
        <v>52</v>
      </c>
      <c r="F32" s="25">
        <v>20000000</v>
      </c>
      <c r="G32" s="23">
        <v>9</v>
      </c>
      <c r="H32" s="23" t="s">
        <v>13</v>
      </c>
      <c r="I32" s="24">
        <v>5</v>
      </c>
      <c r="J32" s="23">
        <v>1</v>
      </c>
      <c r="K32" s="23">
        <v>28</v>
      </c>
      <c r="L32" s="24" t="s">
        <v>146</v>
      </c>
      <c r="M32" s="41">
        <v>30</v>
      </c>
    </row>
    <row r="33" spans="1:13" x14ac:dyDescent="0.25">
      <c r="A33" s="32">
        <v>31</v>
      </c>
      <c r="B33" s="33" t="s">
        <v>361</v>
      </c>
      <c r="C33" s="33" t="s">
        <v>362</v>
      </c>
      <c r="D33" s="33" t="s">
        <v>363</v>
      </c>
      <c r="E33" s="33" t="s">
        <v>364</v>
      </c>
      <c r="F33" s="34">
        <v>100000000</v>
      </c>
      <c r="G33" s="33" t="s">
        <v>20</v>
      </c>
      <c r="H33" s="33" t="s">
        <v>20</v>
      </c>
      <c r="I33" s="35">
        <v>5</v>
      </c>
      <c r="J33" s="33" t="s">
        <v>20</v>
      </c>
      <c r="K33" s="33">
        <v>3</v>
      </c>
      <c r="L33" s="35" t="s">
        <v>223</v>
      </c>
      <c r="M33" s="35">
        <v>31</v>
      </c>
    </row>
    <row r="34" spans="1:13" x14ac:dyDescent="0.25">
      <c r="A34" s="22">
        <v>95</v>
      </c>
      <c r="B34" s="23" t="s">
        <v>448</v>
      </c>
      <c r="C34" s="23" t="s">
        <v>91</v>
      </c>
      <c r="D34" s="23" t="s">
        <v>449</v>
      </c>
      <c r="E34" s="23" t="s">
        <v>59</v>
      </c>
      <c r="F34" s="25">
        <v>25000000</v>
      </c>
      <c r="G34" s="23">
        <v>1</v>
      </c>
      <c r="H34" s="23" t="s">
        <v>13</v>
      </c>
      <c r="I34" s="24">
        <v>4</v>
      </c>
      <c r="J34" s="23">
        <v>1</v>
      </c>
      <c r="K34" s="23">
        <v>29</v>
      </c>
      <c r="L34" s="24" t="s">
        <v>147</v>
      </c>
      <c r="M34" s="41">
        <v>32</v>
      </c>
    </row>
    <row r="35" spans="1:13" x14ac:dyDescent="0.25">
      <c r="A35" s="22">
        <v>96</v>
      </c>
      <c r="B35" s="23" t="s">
        <v>337</v>
      </c>
      <c r="C35" s="23" t="s">
        <v>42</v>
      </c>
      <c r="D35" s="23" t="s">
        <v>338</v>
      </c>
      <c r="E35" s="23" t="s">
        <v>43</v>
      </c>
      <c r="F35" s="25">
        <v>25000000</v>
      </c>
      <c r="G35" s="23">
        <v>2</v>
      </c>
      <c r="H35" s="23" t="s">
        <v>28</v>
      </c>
      <c r="I35" s="24">
        <v>5</v>
      </c>
      <c r="J35" s="23">
        <v>1</v>
      </c>
      <c r="K35" s="23">
        <v>30</v>
      </c>
      <c r="L35" s="24" t="s">
        <v>148</v>
      </c>
      <c r="M35" s="24">
        <v>33</v>
      </c>
    </row>
    <row r="36" spans="1:13" x14ac:dyDescent="0.25">
      <c r="A36" s="22">
        <v>97</v>
      </c>
      <c r="B36" s="23" t="s">
        <v>395</v>
      </c>
      <c r="C36" s="23" t="s">
        <v>396</v>
      </c>
      <c r="D36" s="23" t="s">
        <v>397</v>
      </c>
      <c r="E36" s="23" t="s">
        <v>33</v>
      </c>
      <c r="F36" s="25">
        <v>20000000</v>
      </c>
      <c r="G36" s="23">
        <v>7</v>
      </c>
      <c r="H36" s="23" t="s">
        <v>28</v>
      </c>
      <c r="I36" s="24">
        <v>5</v>
      </c>
      <c r="J36" s="23">
        <v>1</v>
      </c>
      <c r="K36" s="23">
        <v>31</v>
      </c>
      <c r="L36" s="24" t="s">
        <v>149</v>
      </c>
      <c r="M36" s="24">
        <v>34</v>
      </c>
    </row>
    <row r="37" spans="1:13" x14ac:dyDescent="0.25">
      <c r="A37" s="22">
        <v>100</v>
      </c>
      <c r="B37" s="23" t="s">
        <v>446</v>
      </c>
      <c r="C37" s="23" t="s">
        <v>37</v>
      </c>
      <c r="D37" s="23" t="s">
        <v>447</v>
      </c>
      <c r="E37" s="23" t="s">
        <v>38</v>
      </c>
      <c r="F37" s="25">
        <v>20000000</v>
      </c>
      <c r="G37" s="23">
        <v>8</v>
      </c>
      <c r="H37" s="23" t="s">
        <v>13</v>
      </c>
      <c r="I37" s="24">
        <v>5</v>
      </c>
      <c r="J37" s="23">
        <v>1</v>
      </c>
      <c r="K37" s="23">
        <v>32</v>
      </c>
      <c r="L37" s="24" t="s">
        <v>150</v>
      </c>
      <c r="M37" s="24">
        <v>35</v>
      </c>
    </row>
    <row r="38" spans="1:13" x14ac:dyDescent="0.25">
      <c r="A38" s="22">
        <v>101</v>
      </c>
      <c r="B38" s="23" t="s">
        <v>459</v>
      </c>
      <c r="C38" s="23" t="s">
        <v>55</v>
      </c>
      <c r="D38" s="23" t="s">
        <v>460</v>
      </c>
      <c r="E38" s="23" t="s">
        <v>93</v>
      </c>
      <c r="F38" s="25">
        <v>11000000</v>
      </c>
      <c r="G38" s="23">
        <v>4</v>
      </c>
      <c r="H38" s="23" t="s">
        <v>13</v>
      </c>
      <c r="I38" s="24">
        <v>5</v>
      </c>
      <c r="J38" s="23">
        <v>1</v>
      </c>
      <c r="K38" s="23">
        <v>33</v>
      </c>
      <c r="L38" s="24" t="s">
        <v>151</v>
      </c>
      <c r="M38" s="24">
        <v>36</v>
      </c>
    </row>
    <row r="39" spans="1:13" x14ac:dyDescent="0.25">
      <c r="A39" s="22">
        <v>103</v>
      </c>
      <c r="B39" s="23" t="s">
        <v>417</v>
      </c>
      <c r="C39" s="23" t="s">
        <v>405</v>
      </c>
      <c r="D39" s="23" t="s">
        <v>418</v>
      </c>
      <c r="E39" s="23" t="s">
        <v>29</v>
      </c>
      <c r="F39" s="25">
        <v>35000000</v>
      </c>
      <c r="G39" s="23">
        <v>3</v>
      </c>
      <c r="H39" s="23" t="s">
        <v>13</v>
      </c>
      <c r="I39" s="24">
        <v>4</v>
      </c>
      <c r="J39" s="23">
        <v>1</v>
      </c>
      <c r="K39" s="23">
        <v>34</v>
      </c>
      <c r="L39" s="24" t="s">
        <v>152</v>
      </c>
      <c r="M39" s="24">
        <v>37</v>
      </c>
    </row>
    <row r="40" spans="1:13" x14ac:dyDescent="0.25">
      <c r="A40" s="22">
        <v>105</v>
      </c>
      <c r="B40" s="23" t="s">
        <v>311</v>
      </c>
      <c r="C40" s="23" t="s">
        <v>312</v>
      </c>
      <c r="D40" s="23" t="s">
        <v>313</v>
      </c>
      <c r="E40" s="23" t="s">
        <v>33</v>
      </c>
      <c r="F40" s="25">
        <v>5000000</v>
      </c>
      <c r="G40" s="23">
        <v>7</v>
      </c>
      <c r="H40" s="23" t="s">
        <v>13</v>
      </c>
      <c r="I40" s="24">
        <v>5</v>
      </c>
      <c r="J40" s="23">
        <v>1</v>
      </c>
      <c r="K40" s="23">
        <v>35</v>
      </c>
      <c r="L40" s="24" t="s">
        <v>153</v>
      </c>
      <c r="M40" s="41">
        <v>38</v>
      </c>
    </row>
    <row r="41" spans="1:13" x14ac:dyDescent="0.25">
      <c r="A41" s="32">
        <v>39</v>
      </c>
      <c r="B41" s="33" t="s">
        <v>280</v>
      </c>
      <c r="C41" s="33" t="s">
        <v>21</v>
      </c>
      <c r="D41" s="33" t="s">
        <v>281</v>
      </c>
      <c r="E41" s="33" t="s">
        <v>22</v>
      </c>
      <c r="F41" s="34">
        <v>100000000</v>
      </c>
      <c r="G41" s="33" t="s">
        <v>20</v>
      </c>
      <c r="H41" s="33" t="s">
        <v>20</v>
      </c>
      <c r="I41" s="35">
        <v>5</v>
      </c>
      <c r="J41" s="33" t="s">
        <v>20</v>
      </c>
      <c r="K41" s="33">
        <v>4</v>
      </c>
      <c r="L41" s="35" t="s">
        <v>224</v>
      </c>
      <c r="M41" s="35">
        <v>39</v>
      </c>
    </row>
    <row r="42" spans="1:13" x14ac:dyDescent="0.25">
      <c r="A42" s="22">
        <v>106</v>
      </c>
      <c r="B42" s="23" t="s">
        <v>461</v>
      </c>
      <c r="C42" s="23" t="s">
        <v>462</v>
      </c>
      <c r="D42" s="23" t="s">
        <v>463</v>
      </c>
      <c r="E42" s="23" t="s">
        <v>80</v>
      </c>
      <c r="F42" s="25">
        <v>37000000</v>
      </c>
      <c r="G42" s="23">
        <v>3</v>
      </c>
      <c r="H42" s="23" t="s">
        <v>14</v>
      </c>
      <c r="I42" s="24">
        <v>4</v>
      </c>
      <c r="J42" s="23">
        <v>1</v>
      </c>
      <c r="K42" s="23">
        <v>36</v>
      </c>
      <c r="L42" s="24" t="s">
        <v>154</v>
      </c>
      <c r="M42" s="41">
        <v>40</v>
      </c>
    </row>
    <row r="43" spans="1:13" x14ac:dyDescent="0.25">
      <c r="A43" s="22">
        <v>107</v>
      </c>
      <c r="B43" s="23" t="s">
        <v>498</v>
      </c>
      <c r="C43" s="23" t="s">
        <v>69</v>
      </c>
      <c r="D43" s="23" t="s">
        <v>499</v>
      </c>
      <c r="E43" s="23" t="s">
        <v>70</v>
      </c>
      <c r="F43" s="25">
        <v>6000000</v>
      </c>
      <c r="G43" s="23">
        <v>13</v>
      </c>
      <c r="H43" s="23" t="s">
        <v>28</v>
      </c>
      <c r="I43" s="24">
        <v>4</v>
      </c>
      <c r="J43" s="23">
        <v>1</v>
      </c>
      <c r="K43" s="23">
        <v>37</v>
      </c>
      <c r="L43" s="24" t="s">
        <v>155</v>
      </c>
      <c r="M43" s="24">
        <v>41</v>
      </c>
    </row>
    <row r="44" spans="1:13" x14ac:dyDescent="0.25">
      <c r="A44" s="22">
        <v>109</v>
      </c>
      <c r="B44" s="23" t="s">
        <v>307</v>
      </c>
      <c r="C44" s="23" t="s">
        <v>64</v>
      </c>
      <c r="D44" s="23" t="s">
        <v>308</v>
      </c>
      <c r="E44" s="23" t="s">
        <v>25</v>
      </c>
      <c r="F44" s="25">
        <v>40000000</v>
      </c>
      <c r="G44" s="23">
        <v>3</v>
      </c>
      <c r="H44" s="23" t="s">
        <v>28</v>
      </c>
      <c r="I44" s="24">
        <v>4</v>
      </c>
      <c r="J44" s="23">
        <v>1</v>
      </c>
      <c r="K44" s="23">
        <v>38</v>
      </c>
      <c r="L44" s="24" t="s">
        <v>156</v>
      </c>
      <c r="M44" s="24">
        <v>42</v>
      </c>
    </row>
    <row r="45" spans="1:13" x14ac:dyDescent="0.25">
      <c r="A45" s="22">
        <v>112</v>
      </c>
      <c r="B45" s="23" t="s">
        <v>399</v>
      </c>
      <c r="C45" s="23" t="s">
        <v>396</v>
      </c>
      <c r="D45" s="23" t="s">
        <v>60</v>
      </c>
      <c r="E45" s="23" t="s">
        <v>33</v>
      </c>
      <c r="F45" s="25">
        <v>30000000</v>
      </c>
      <c r="G45" s="23">
        <v>7</v>
      </c>
      <c r="H45" s="23" t="s">
        <v>28</v>
      </c>
      <c r="I45" s="24">
        <v>5</v>
      </c>
      <c r="J45" s="23">
        <v>1</v>
      </c>
      <c r="K45" s="23">
        <v>39</v>
      </c>
      <c r="L45" s="24" t="s">
        <v>157</v>
      </c>
      <c r="M45" s="24">
        <v>43</v>
      </c>
    </row>
    <row r="46" spans="1:13" x14ac:dyDescent="0.25">
      <c r="A46" s="22">
        <v>113</v>
      </c>
      <c r="B46" s="23" t="s">
        <v>369</v>
      </c>
      <c r="C46" s="23" t="s">
        <v>32</v>
      </c>
      <c r="D46" s="23" t="s">
        <v>370</v>
      </c>
      <c r="E46" s="23" t="s">
        <v>33</v>
      </c>
      <c r="F46" s="25">
        <v>44000000</v>
      </c>
      <c r="G46" s="23">
        <v>7</v>
      </c>
      <c r="H46" s="23" t="s">
        <v>13</v>
      </c>
      <c r="I46" s="24">
        <v>4</v>
      </c>
      <c r="J46" s="23">
        <v>1</v>
      </c>
      <c r="K46" s="23">
        <v>40</v>
      </c>
      <c r="L46" s="24" t="s">
        <v>158</v>
      </c>
      <c r="M46" s="24">
        <v>44</v>
      </c>
    </row>
    <row r="47" spans="1:13" x14ac:dyDescent="0.25">
      <c r="A47" s="22">
        <v>114</v>
      </c>
      <c r="B47" s="23" t="s">
        <v>496</v>
      </c>
      <c r="C47" s="23" t="s">
        <v>63</v>
      </c>
      <c r="D47" s="23" t="s">
        <v>497</v>
      </c>
      <c r="E47" s="23" t="s">
        <v>53</v>
      </c>
      <c r="F47" s="25">
        <v>40000000</v>
      </c>
      <c r="G47" s="23">
        <v>3</v>
      </c>
      <c r="H47" s="23" t="s">
        <v>28</v>
      </c>
      <c r="I47" s="24">
        <v>4</v>
      </c>
      <c r="J47" s="23">
        <v>1</v>
      </c>
      <c r="K47" s="23">
        <v>41</v>
      </c>
      <c r="L47" s="24" t="s">
        <v>159</v>
      </c>
      <c r="M47" s="24">
        <v>45</v>
      </c>
    </row>
    <row r="48" spans="1:13" x14ac:dyDescent="0.25">
      <c r="A48" s="22">
        <v>118</v>
      </c>
      <c r="B48" s="23" t="s">
        <v>382</v>
      </c>
      <c r="C48" s="23" t="s">
        <v>87</v>
      </c>
      <c r="D48" s="23" t="s">
        <v>56</v>
      </c>
      <c r="E48" s="23" t="s">
        <v>33</v>
      </c>
      <c r="F48" s="25">
        <v>45000000</v>
      </c>
      <c r="G48" s="23">
        <v>7</v>
      </c>
      <c r="H48" s="23" t="s">
        <v>28</v>
      </c>
      <c r="I48" s="24">
        <v>4</v>
      </c>
      <c r="J48" s="23">
        <v>1</v>
      </c>
      <c r="K48" s="23">
        <v>42</v>
      </c>
      <c r="L48" s="24" t="s">
        <v>160</v>
      </c>
      <c r="M48" s="24">
        <v>46</v>
      </c>
    </row>
    <row r="49" spans="1:13" x14ac:dyDescent="0.25">
      <c r="A49" s="22">
        <v>120</v>
      </c>
      <c r="B49" s="23" t="s">
        <v>297</v>
      </c>
      <c r="C49" s="23" t="s">
        <v>91</v>
      </c>
      <c r="D49" s="23" t="s">
        <v>298</v>
      </c>
      <c r="E49" s="23" t="s">
        <v>59</v>
      </c>
      <c r="F49" s="25">
        <v>29000000</v>
      </c>
      <c r="G49" s="23">
        <v>1</v>
      </c>
      <c r="H49" s="23" t="s">
        <v>28</v>
      </c>
      <c r="I49" s="24">
        <v>4</v>
      </c>
      <c r="J49" s="23">
        <v>1</v>
      </c>
      <c r="K49" s="23">
        <v>43</v>
      </c>
      <c r="L49" s="24" t="s">
        <v>161</v>
      </c>
      <c r="M49" s="24">
        <v>47</v>
      </c>
    </row>
    <row r="50" spans="1:13" ht="17.25" x14ac:dyDescent="0.25">
      <c r="A50" s="22">
        <v>2</v>
      </c>
      <c r="B50" s="23" t="s">
        <v>379</v>
      </c>
      <c r="C50" s="23" t="s">
        <v>87</v>
      </c>
      <c r="D50" s="23" t="s">
        <v>380</v>
      </c>
      <c r="E50" s="23" t="s">
        <v>552</v>
      </c>
      <c r="F50" s="25">
        <v>60000000</v>
      </c>
      <c r="G50" s="23">
        <v>7</v>
      </c>
      <c r="H50" s="23" t="s">
        <v>232</v>
      </c>
      <c r="I50" s="24">
        <v>4</v>
      </c>
      <c r="J50" s="23">
        <v>2</v>
      </c>
      <c r="K50" s="23">
        <v>1</v>
      </c>
      <c r="L50" s="24" t="s">
        <v>162</v>
      </c>
      <c r="M50" s="24">
        <v>48</v>
      </c>
    </row>
    <row r="51" spans="1:13" x14ac:dyDescent="0.25">
      <c r="A51" s="22">
        <v>6</v>
      </c>
      <c r="B51" s="23" t="s">
        <v>367</v>
      </c>
      <c r="C51" s="23" t="s">
        <v>64</v>
      </c>
      <c r="D51" s="23" t="s">
        <v>368</v>
      </c>
      <c r="E51" s="23" t="s">
        <v>25</v>
      </c>
      <c r="F51" s="25">
        <v>35000000</v>
      </c>
      <c r="G51" s="23">
        <v>3</v>
      </c>
      <c r="H51" s="23" t="s">
        <v>232</v>
      </c>
      <c r="I51" s="24">
        <v>4</v>
      </c>
      <c r="J51" s="23">
        <v>2</v>
      </c>
      <c r="K51" s="23">
        <v>2</v>
      </c>
      <c r="L51" s="24" t="s">
        <v>163</v>
      </c>
      <c r="M51" s="24">
        <v>49</v>
      </c>
    </row>
    <row r="52" spans="1:13" x14ac:dyDescent="0.25">
      <c r="A52" s="22">
        <v>7</v>
      </c>
      <c r="B52" s="23" t="s">
        <v>294</v>
      </c>
      <c r="C52" s="23" t="s">
        <v>292</v>
      </c>
      <c r="D52" s="23" t="s">
        <v>295</v>
      </c>
      <c r="E52" s="23" t="s">
        <v>296</v>
      </c>
      <c r="F52" s="25">
        <v>35000000</v>
      </c>
      <c r="G52" s="23">
        <v>6</v>
      </c>
      <c r="H52" s="23" t="s">
        <v>232</v>
      </c>
      <c r="I52" s="24">
        <v>4</v>
      </c>
      <c r="J52" s="23">
        <v>2</v>
      </c>
      <c r="K52" s="23">
        <v>3</v>
      </c>
      <c r="L52" s="24" t="s">
        <v>164</v>
      </c>
      <c r="M52" s="24">
        <v>50</v>
      </c>
    </row>
    <row r="53" spans="1:13" x14ac:dyDescent="0.25">
      <c r="A53" s="22">
        <v>8</v>
      </c>
      <c r="B53" s="23" t="s">
        <v>471</v>
      </c>
      <c r="C53" s="23" t="s">
        <v>55</v>
      </c>
      <c r="D53" s="23" t="s">
        <v>472</v>
      </c>
      <c r="E53" s="23" t="s">
        <v>58</v>
      </c>
      <c r="F53" s="25">
        <v>20000000</v>
      </c>
      <c r="G53" s="23">
        <v>9</v>
      </c>
      <c r="H53" s="23" t="s">
        <v>251</v>
      </c>
      <c r="I53" s="24">
        <v>5</v>
      </c>
      <c r="J53" s="23">
        <v>2</v>
      </c>
      <c r="K53" s="23">
        <v>4</v>
      </c>
      <c r="L53" s="24" t="s">
        <v>165</v>
      </c>
      <c r="M53" s="24">
        <v>51</v>
      </c>
    </row>
    <row r="54" spans="1:13" x14ac:dyDescent="0.25">
      <c r="A54" s="22">
        <v>9</v>
      </c>
      <c r="B54" s="23" t="s">
        <v>421</v>
      </c>
      <c r="C54" s="23" t="s">
        <v>422</v>
      </c>
      <c r="D54" s="23" t="s">
        <v>423</v>
      </c>
      <c r="E54" s="23" t="s">
        <v>27</v>
      </c>
      <c r="F54" s="25">
        <v>50000000</v>
      </c>
      <c r="G54" s="23">
        <v>6</v>
      </c>
      <c r="H54" s="23" t="s">
        <v>232</v>
      </c>
      <c r="I54" s="24">
        <v>5</v>
      </c>
      <c r="J54" s="23">
        <v>2</v>
      </c>
      <c r="K54" s="23">
        <v>5</v>
      </c>
      <c r="L54" s="24" t="s">
        <v>166</v>
      </c>
      <c r="M54" s="24">
        <v>52</v>
      </c>
    </row>
    <row r="55" spans="1:13" ht="17.25" x14ac:dyDescent="0.25">
      <c r="A55" s="22">
        <v>10</v>
      </c>
      <c r="B55" s="23" t="s">
        <v>335</v>
      </c>
      <c r="C55" s="23" t="s">
        <v>78</v>
      </c>
      <c r="D55" s="23" t="s">
        <v>79</v>
      </c>
      <c r="E55" s="23" t="s">
        <v>553</v>
      </c>
      <c r="F55" s="25">
        <v>52000000</v>
      </c>
      <c r="G55" s="23">
        <v>3</v>
      </c>
      <c r="H55" s="23" t="s">
        <v>232</v>
      </c>
      <c r="I55" s="24">
        <v>5</v>
      </c>
      <c r="J55" s="23">
        <v>2</v>
      </c>
      <c r="K55" s="23">
        <v>6</v>
      </c>
      <c r="L55" s="24" t="s">
        <v>167</v>
      </c>
      <c r="M55" s="24">
        <v>53</v>
      </c>
    </row>
    <row r="56" spans="1:13" x14ac:dyDescent="0.25">
      <c r="A56" s="22">
        <v>12</v>
      </c>
      <c r="B56" s="23" t="s">
        <v>359</v>
      </c>
      <c r="C56" s="23" t="s">
        <v>32</v>
      </c>
      <c r="D56" s="23" t="s">
        <v>360</v>
      </c>
      <c r="E56" s="23" t="s">
        <v>33</v>
      </c>
      <c r="F56" s="25">
        <v>40000000</v>
      </c>
      <c r="G56" s="23">
        <v>7</v>
      </c>
      <c r="H56" s="23" t="s">
        <v>232</v>
      </c>
      <c r="I56" s="24">
        <v>4</v>
      </c>
      <c r="J56" s="23">
        <v>2</v>
      </c>
      <c r="K56" s="23">
        <v>7</v>
      </c>
      <c r="L56" s="24" t="s">
        <v>168</v>
      </c>
      <c r="M56" s="24">
        <v>54</v>
      </c>
    </row>
    <row r="57" spans="1:13" x14ac:dyDescent="0.25">
      <c r="A57" s="22">
        <v>13</v>
      </c>
      <c r="B57" s="23" t="s">
        <v>267</v>
      </c>
      <c r="C57" s="23" t="s">
        <v>35</v>
      </c>
      <c r="D57" s="23" t="s">
        <v>268</v>
      </c>
      <c r="E57" s="23" t="s">
        <v>48</v>
      </c>
      <c r="F57" s="25">
        <v>34000000</v>
      </c>
      <c r="G57" s="23">
        <v>6</v>
      </c>
      <c r="H57" s="23" t="s">
        <v>232</v>
      </c>
      <c r="I57" s="24">
        <v>5</v>
      </c>
      <c r="J57" s="23">
        <v>2</v>
      </c>
      <c r="K57" s="23">
        <v>8</v>
      </c>
      <c r="L57" s="24" t="s">
        <v>169</v>
      </c>
      <c r="M57" s="24">
        <v>55</v>
      </c>
    </row>
    <row r="58" spans="1:13" x14ac:dyDescent="0.25">
      <c r="A58" s="22">
        <v>15</v>
      </c>
      <c r="B58" s="23" t="s">
        <v>469</v>
      </c>
      <c r="C58" s="23" t="s">
        <v>462</v>
      </c>
      <c r="D58" s="23" t="s">
        <v>470</v>
      </c>
      <c r="E58" s="23" t="s">
        <v>80</v>
      </c>
      <c r="F58" s="25">
        <v>37000000</v>
      </c>
      <c r="G58" s="23">
        <v>3</v>
      </c>
      <c r="H58" s="23" t="s">
        <v>232</v>
      </c>
      <c r="I58" s="24">
        <v>4</v>
      </c>
      <c r="J58" s="23">
        <v>2</v>
      </c>
      <c r="K58" s="23">
        <v>9</v>
      </c>
      <c r="L58" s="24" t="s">
        <v>170</v>
      </c>
      <c r="M58" s="24">
        <v>56</v>
      </c>
    </row>
    <row r="59" spans="1:13" x14ac:dyDescent="0.25">
      <c r="A59" s="22">
        <v>16</v>
      </c>
      <c r="B59" s="23" t="s">
        <v>277</v>
      </c>
      <c r="C59" s="23" t="s">
        <v>37</v>
      </c>
      <c r="D59" s="23" t="s">
        <v>278</v>
      </c>
      <c r="E59" s="23" t="s">
        <v>38</v>
      </c>
      <c r="F59" s="25">
        <v>5000000</v>
      </c>
      <c r="G59" s="23">
        <v>8</v>
      </c>
      <c r="H59" s="23" t="s">
        <v>251</v>
      </c>
      <c r="I59" s="24">
        <v>5</v>
      </c>
      <c r="J59" s="23">
        <v>2</v>
      </c>
      <c r="K59" s="23">
        <v>10</v>
      </c>
      <c r="L59" s="24" t="s">
        <v>171</v>
      </c>
      <c r="M59" s="24">
        <v>57</v>
      </c>
    </row>
    <row r="60" spans="1:13" x14ac:dyDescent="0.25">
      <c r="A60" s="22">
        <v>20</v>
      </c>
      <c r="B60" s="23" t="s">
        <v>424</v>
      </c>
      <c r="C60" s="23" t="s">
        <v>405</v>
      </c>
      <c r="D60" s="23" t="s">
        <v>425</v>
      </c>
      <c r="E60" s="23" t="s">
        <v>29</v>
      </c>
      <c r="F60" s="25">
        <v>25000000</v>
      </c>
      <c r="G60" s="23">
        <v>3</v>
      </c>
      <c r="H60" s="23" t="s">
        <v>232</v>
      </c>
      <c r="I60" s="24">
        <v>4</v>
      </c>
      <c r="J60" s="23">
        <v>2</v>
      </c>
      <c r="K60" s="23">
        <v>11</v>
      </c>
      <c r="L60" s="24" t="s">
        <v>172</v>
      </c>
      <c r="M60" s="24">
        <v>58</v>
      </c>
    </row>
    <row r="61" spans="1:13" x14ac:dyDescent="0.25">
      <c r="A61" s="22">
        <v>21</v>
      </c>
      <c r="B61" s="23" t="s">
        <v>260</v>
      </c>
      <c r="C61" s="23" t="s">
        <v>55</v>
      </c>
      <c r="D61" s="23" t="s">
        <v>261</v>
      </c>
      <c r="E61" s="23" t="s">
        <v>33</v>
      </c>
      <c r="F61" s="25">
        <v>14500000</v>
      </c>
      <c r="G61" s="23">
        <v>7</v>
      </c>
      <c r="H61" s="23" t="s">
        <v>232</v>
      </c>
      <c r="I61" s="24">
        <v>5</v>
      </c>
      <c r="J61" s="23">
        <v>2</v>
      </c>
      <c r="K61" s="23">
        <v>12</v>
      </c>
      <c r="L61" s="24" t="s">
        <v>173</v>
      </c>
      <c r="M61" s="24">
        <v>59</v>
      </c>
    </row>
    <row r="62" spans="1:13" x14ac:dyDescent="0.25">
      <c r="A62" s="22">
        <v>22</v>
      </c>
      <c r="B62" s="23" t="s">
        <v>483</v>
      </c>
      <c r="C62" s="23" t="s">
        <v>484</v>
      </c>
      <c r="D62" s="23" t="s">
        <v>485</v>
      </c>
      <c r="E62" s="23" t="s">
        <v>67</v>
      </c>
      <c r="F62" s="25">
        <v>43000000</v>
      </c>
      <c r="G62" s="23">
        <v>10</v>
      </c>
      <c r="H62" s="23" t="s">
        <v>251</v>
      </c>
      <c r="I62" s="24">
        <v>5</v>
      </c>
      <c r="J62" s="23">
        <v>2</v>
      </c>
      <c r="K62" s="23">
        <v>13</v>
      </c>
      <c r="L62" s="24" t="s">
        <v>174</v>
      </c>
      <c r="M62" s="24">
        <v>60</v>
      </c>
    </row>
    <row r="63" spans="1:13" x14ac:dyDescent="0.25">
      <c r="A63" s="22">
        <v>23</v>
      </c>
      <c r="B63" s="23" t="s">
        <v>333</v>
      </c>
      <c r="C63" s="23" t="s">
        <v>47</v>
      </c>
      <c r="D63" s="23" t="s">
        <v>334</v>
      </c>
      <c r="E63" s="23" t="s">
        <v>52</v>
      </c>
      <c r="F63" s="25">
        <v>43000000</v>
      </c>
      <c r="G63" s="23">
        <v>9</v>
      </c>
      <c r="H63" s="23" t="s">
        <v>251</v>
      </c>
      <c r="I63" s="24">
        <v>5</v>
      </c>
      <c r="J63" s="23">
        <v>2</v>
      </c>
      <c r="K63" s="23">
        <v>14</v>
      </c>
      <c r="L63" s="24" t="s">
        <v>175</v>
      </c>
      <c r="M63" s="24">
        <v>61</v>
      </c>
    </row>
    <row r="64" spans="1:13" x14ac:dyDescent="0.25">
      <c r="A64" s="22">
        <v>27</v>
      </c>
      <c r="B64" s="23" t="s">
        <v>505</v>
      </c>
      <c r="C64" s="23" t="s">
        <v>26</v>
      </c>
      <c r="D64" s="23" t="s">
        <v>506</v>
      </c>
      <c r="E64" s="23" t="s">
        <v>27</v>
      </c>
      <c r="F64" s="25">
        <v>40000000</v>
      </c>
      <c r="G64" s="23">
        <v>6</v>
      </c>
      <c r="H64" s="23" t="s">
        <v>232</v>
      </c>
      <c r="I64" s="24">
        <v>4</v>
      </c>
      <c r="J64" s="23">
        <v>2</v>
      </c>
      <c r="K64" s="23">
        <v>15</v>
      </c>
      <c r="L64" s="24" t="s">
        <v>176</v>
      </c>
      <c r="M64" s="24">
        <v>62</v>
      </c>
    </row>
    <row r="65" spans="1:13" x14ac:dyDescent="0.25">
      <c r="A65" s="22">
        <v>28</v>
      </c>
      <c r="B65" s="23" t="s">
        <v>247</v>
      </c>
      <c r="C65" s="23" t="s">
        <v>46</v>
      </c>
      <c r="D65" s="23" t="s">
        <v>248</v>
      </c>
      <c r="E65" s="23" t="s">
        <v>61</v>
      </c>
      <c r="F65" s="25">
        <v>30000000</v>
      </c>
      <c r="G65" s="23">
        <v>3</v>
      </c>
      <c r="H65" s="23" t="s">
        <v>232</v>
      </c>
      <c r="I65" s="24">
        <v>4</v>
      </c>
      <c r="J65" s="23">
        <v>2</v>
      </c>
      <c r="K65" s="23">
        <v>16</v>
      </c>
      <c r="L65" s="24" t="s">
        <v>177</v>
      </c>
      <c r="M65" s="24">
        <v>63</v>
      </c>
    </row>
    <row r="66" spans="1:13" x14ac:dyDescent="0.25">
      <c r="A66" s="22">
        <v>29</v>
      </c>
      <c r="B66" s="23" t="s">
        <v>317</v>
      </c>
      <c r="C66" s="23" t="s">
        <v>47</v>
      </c>
      <c r="D66" s="23" t="s">
        <v>318</v>
      </c>
      <c r="E66" s="23" t="s">
        <v>52</v>
      </c>
      <c r="F66" s="25">
        <v>45000000</v>
      </c>
      <c r="G66" s="23">
        <v>9</v>
      </c>
      <c r="H66" s="23" t="s">
        <v>251</v>
      </c>
      <c r="I66" s="24">
        <v>5</v>
      </c>
      <c r="J66" s="23">
        <v>2</v>
      </c>
      <c r="K66" s="23">
        <v>17</v>
      </c>
      <c r="L66" s="24" t="s">
        <v>178</v>
      </c>
      <c r="M66" s="24">
        <v>64</v>
      </c>
    </row>
    <row r="67" spans="1:13" x14ac:dyDescent="0.25">
      <c r="A67" s="22">
        <v>30</v>
      </c>
      <c r="B67" s="23" t="s">
        <v>241</v>
      </c>
      <c r="C67" s="26" t="s">
        <v>26</v>
      </c>
      <c r="D67" s="23" t="s">
        <v>242</v>
      </c>
      <c r="E67" s="23" t="s">
        <v>27</v>
      </c>
      <c r="F67" s="25">
        <v>12000000</v>
      </c>
      <c r="G67" s="23">
        <v>6</v>
      </c>
      <c r="H67" s="23" t="s">
        <v>232</v>
      </c>
      <c r="I67" s="24">
        <v>4</v>
      </c>
      <c r="J67" s="23">
        <v>2</v>
      </c>
      <c r="K67" s="23">
        <v>18</v>
      </c>
      <c r="L67" s="24" t="s">
        <v>179</v>
      </c>
      <c r="M67" s="24">
        <v>65</v>
      </c>
    </row>
    <row r="68" spans="1:13" x14ac:dyDescent="0.25">
      <c r="A68" s="22">
        <v>32</v>
      </c>
      <c r="B68" s="23" t="s">
        <v>511</v>
      </c>
      <c r="C68" s="23" t="s">
        <v>36</v>
      </c>
      <c r="D68" s="23" t="s">
        <v>512</v>
      </c>
      <c r="E68" s="23" t="s">
        <v>52</v>
      </c>
      <c r="F68" s="25">
        <v>25000000</v>
      </c>
      <c r="G68" s="23">
        <v>9</v>
      </c>
      <c r="H68" s="23" t="s">
        <v>251</v>
      </c>
      <c r="I68" s="24">
        <v>5</v>
      </c>
      <c r="J68" s="23">
        <v>2</v>
      </c>
      <c r="K68" s="23">
        <v>19</v>
      </c>
      <c r="L68" s="24" t="s">
        <v>180</v>
      </c>
      <c r="M68" s="24">
        <v>66</v>
      </c>
    </row>
    <row r="69" spans="1:13" x14ac:dyDescent="0.25">
      <c r="A69" s="22">
        <v>33</v>
      </c>
      <c r="B69" s="23" t="s">
        <v>288</v>
      </c>
      <c r="C69" s="23" t="s">
        <v>30</v>
      </c>
      <c r="D69" s="23" t="s">
        <v>289</v>
      </c>
      <c r="E69" s="23" t="s">
        <v>290</v>
      </c>
      <c r="F69" s="25">
        <v>50000000</v>
      </c>
      <c r="G69" s="23">
        <v>7</v>
      </c>
      <c r="H69" s="23" t="s">
        <v>232</v>
      </c>
      <c r="I69" s="24">
        <v>4</v>
      </c>
      <c r="J69" s="23">
        <v>2</v>
      </c>
      <c r="K69" s="23">
        <v>20</v>
      </c>
      <c r="L69" s="24" t="s">
        <v>181</v>
      </c>
      <c r="M69" s="24">
        <v>67</v>
      </c>
    </row>
    <row r="70" spans="1:13" x14ac:dyDescent="0.25">
      <c r="A70" s="22">
        <v>35</v>
      </c>
      <c r="B70" s="23" t="s">
        <v>273</v>
      </c>
      <c r="C70" s="23" t="s">
        <v>26</v>
      </c>
      <c r="D70" s="23" t="s">
        <v>274</v>
      </c>
      <c r="E70" s="23" t="s">
        <v>27</v>
      </c>
      <c r="F70" s="25">
        <v>38000000</v>
      </c>
      <c r="G70" s="23">
        <v>6</v>
      </c>
      <c r="H70" s="23" t="s">
        <v>232</v>
      </c>
      <c r="I70" s="24">
        <v>4</v>
      </c>
      <c r="J70" s="23">
        <v>2</v>
      </c>
      <c r="K70" s="23">
        <v>21</v>
      </c>
      <c r="L70" s="24" t="s">
        <v>182</v>
      </c>
      <c r="M70" s="24">
        <v>68</v>
      </c>
    </row>
    <row r="71" spans="1:13" x14ac:dyDescent="0.25">
      <c r="A71" s="22">
        <v>37</v>
      </c>
      <c r="B71" s="23" t="s">
        <v>387</v>
      </c>
      <c r="C71" s="23" t="s">
        <v>47</v>
      </c>
      <c r="D71" s="23" t="s">
        <v>388</v>
      </c>
      <c r="E71" s="23" t="s">
        <v>52</v>
      </c>
      <c r="F71" s="25">
        <v>30000000</v>
      </c>
      <c r="G71" s="23">
        <v>9</v>
      </c>
      <c r="H71" s="23" t="s">
        <v>251</v>
      </c>
      <c r="I71" s="24">
        <v>5</v>
      </c>
      <c r="J71" s="23">
        <v>2</v>
      </c>
      <c r="K71" s="23">
        <v>22</v>
      </c>
      <c r="L71" s="24" t="s">
        <v>183</v>
      </c>
      <c r="M71" s="24">
        <v>69</v>
      </c>
    </row>
    <row r="72" spans="1:13" x14ac:dyDescent="0.25">
      <c r="A72" s="22">
        <v>40</v>
      </c>
      <c r="B72" s="23" t="s">
        <v>321</v>
      </c>
      <c r="C72" s="23" t="s">
        <v>47</v>
      </c>
      <c r="D72" s="23" t="s">
        <v>322</v>
      </c>
      <c r="E72" s="23" t="s">
        <v>52</v>
      </c>
      <c r="F72" s="25">
        <v>50000000</v>
      </c>
      <c r="G72" s="23">
        <v>9</v>
      </c>
      <c r="H72" s="23" t="s">
        <v>251</v>
      </c>
      <c r="I72" s="24">
        <v>5</v>
      </c>
      <c r="J72" s="23">
        <v>2</v>
      </c>
      <c r="K72" s="23">
        <v>23</v>
      </c>
      <c r="L72" s="24" t="s">
        <v>184</v>
      </c>
      <c r="M72" s="24">
        <v>70</v>
      </c>
    </row>
    <row r="73" spans="1:13" x14ac:dyDescent="0.25">
      <c r="A73" s="3">
        <v>41</v>
      </c>
      <c r="B73" s="1" t="s">
        <v>230</v>
      </c>
      <c r="C73" s="1" t="s">
        <v>23</v>
      </c>
      <c r="D73" s="1" t="s">
        <v>231</v>
      </c>
      <c r="E73" s="1" t="s">
        <v>25</v>
      </c>
      <c r="F73" s="2">
        <v>30860000</v>
      </c>
      <c r="G73" s="1">
        <v>3</v>
      </c>
      <c r="H73" s="1" t="s">
        <v>232</v>
      </c>
      <c r="I73" s="4">
        <v>4</v>
      </c>
      <c r="J73" s="1">
        <v>2</v>
      </c>
      <c r="K73" s="1">
        <v>24</v>
      </c>
      <c r="L73" s="4" t="s">
        <v>185</v>
      </c>
      <c r="M73" s="4">
        <v>71</v>
      </c>
    </row>
    <row r="74" spans="1:13" ht="17.25" x14ac:dyDescent="0.25">
      <c r="A74" s="22">
        <v>42</v>
      </c>
      <c r="B74" s="23" t="s">
        <v>404</v>
      </c>
      <c r="C74" s="23" t="s">
        <v>405</v>
      </c>
      <c r="D74" s="23" t="s">
        <v>406</v>
      </c>
      <c r="E74" s="23" t="s">
        <v>554</v>
      </c>
      <c r="F74" s="25">
        <v>60000000</v>
      </c>
      <c r="G74" s="23">
        <v>3</v>
      </c>
      <c r="H74" s="23" t="s">
        <v>232</v>
      </c>
      <c r="I74" s="24">
        <v>4</v>
      </c>
      <c r="J74" s="23">
        <v>2</v>
      </c>
      <c r="K74" s="23">
        <v>25</v>
      </c>
      <c r="L74" s="24" t="s">
        <v>186</v>
      </c>
      <c r="M74" s="24">
        <v>72</v>
      </c>
    </row>
    <row r="75" spans="1:13" x14ac:dyDescent="0.25">
      <c r="A75" s="22">
        <v>43</v>
      </c>
      <c r="B75" s="23" t="s">
        <v>252</v>
      </c>
      <c r="C75" s="23" t="s">
        <v>35</v>
      </c>
      <c r="D75" s="23" t="s">
        <v>253</v>
      </c>
      <c r="E75" s="23" t="s">
        <v>254</v>
      </c>
      <c r="F75" s="25">
        <v>26000000</v>
      </c>
      <c r="G75" s="23">
        <v>6</v>
      </c>
      <c r="H75" s="23" t="s">
        <v>232</v>
      </c>
      <c r="I75" s="24">
        <v>5</v>
      </c>
      <c r="J75" s="23">
        <v>2</v>
      </c>
      <c r="K75" s="23">
        <v>26</v>
      </c>
      <c r="L75" s="24" t="s">
        <v>187</v>
      </c>
      <c r="M75" s="24">
        <v>73</v>
      </c>
    </row>
    <row r="76" spans="1:13" x14ac:dyDescent="0.25">
      <c r="A76" s="22">
        <v>44</v>
      </c>
      <c r="B76" s="23" t="s">
        <v>299</v>
      </c>
      <c r="C76" s="23" t="s">
        <v>55</v>
      </c>
      <c r="D76" s="23" t="s">
        <v>300</v>
      </c>
      <c r="E76" s="23" t="s">
        <v>88</v>
      </c>
      <c r="F76" s="25">
        <v>35000000</v>
      </c>
      <c r="G76" s="23">
        <v>8</v>
      </c>
      <c r="H76" s="23" t="s">
        <v>251</v>
      </c>
      <c r="I76" s="24">
        <v>5</v>
      </c>
      <c r="J76" s="23">
        <v>2</v>
      </c>
      <c r="K76" s="23">
        <v>27</v>
      </c>
      <c r="L76" s="24" t="s">
        <v>188</v>
      </c>
      <c r="M76" s="24">
        <v>74</v>
      </c>
    </row>
    <row r="77" spans="1:13" x14ac:dyDescent="0.25">
      <c r="A77" s="22">
        <v>46</v>
      </c>
      <c r="B77" s="23" t="s">
        <v>326</v>
      </c>
      <c r="C77" s="23" t="s">
        <v>30</v>
      </c>
      <c r="D77" s="23" t="s">
        <v>49</v>
      </c>
      <c r="E77" s="23" t="s">
        <v>31</v>
      </c>
      <c r="F77" s="25">
        <v>30000000</v>
      </c>
      <c r="G77" s="23">
        <v>7</v>
      </c>
      <c r="H77" s="23" t="s">
        <v>232</v>
      </c>
      <c r="I77" s="24">
        <v>4</v>
      </c>
      <c r="J77" s="23">
        <v>2</v>
      </c>
      <c r="K77" s="23">
        <v>28</v>
      </c>
      <c r="L77" s="24" t="s">
        <v>189</v>
      </c>
      <c r="M77" s="41">
        <v>75</v>
      </c>
    </row>
    <row r="78" spans="1:13" x14ac:dyDescent="0.25">
      <c r="A78" s="32">
        <v>76</v>
      </c>
      <c r="B78" s="33" t="s">
        <v>464</v>
      </c>
      <c r="C78" s="33" t="s">
        <v>74</v>
      </c>
      <c r="D78" s="33" t="s">
        <v>465</v>
      </c>
      <c r="E78" s="33" t="s">
        <v>466</v>
      </c>
      <c r="F78" s="34">
        <v>50000000</v>
      </c>
      <c r="G78" s="33" t="s">
        <v>20</v>
      </c>
      <c r="H78" s="33" t="s">
        <v>20</v>
      </c>
      <c r="I78" s="35">
        <v>5</v>
      </c>
      <c r="J78" s="33" t="s">
        <v>20</v>
      </c>
      <c r="K78" s="33">
        <v>5</v>
      </c>
      <c r="L78" s="35" t="s">
        <v>225</v>
      </c>
      <c r="M78" s="35">
        <v>76</v>
      </c>
    </row>
    <row r="79" spans="1:13" ht="17.25" x14ac:dyDescent="0.25">
      <c r="A79" s="22">
        <v>47</v>
      </c>
      <c r="B79" s="23" t="s">
        <v>408</v>
      </c>
      <c r="C79" s="23" t="s">
        <v>405</v>
      </c>
      <c r="D79" s="23" t="s">
        <v>409</v>
      </c>
      <c r="E79" s="23" t="s">
        <v>555</v>
      </c>
      <c r="F79" s="25">
        <v>60000000</v>
      </c>
      <c r="G79" s="23">
        <v>3</v>
      </c>
      <c r="H79" s="23" t="s">
        <v>232</v>
      </c>
      <c r="I79" s="24">
        <v>4</v>
      </c>
      <c r="J79" s="23">
        <v>2</v>
      </c>
      <c r="K79" s="23">
        <v>29</v>
      </c>
      <c r="L79" s="24" t="s">
        <v>190</v>
      </c>
      <c r="M79" s="41">
        <v>77</v>
      </c>
    </row>
    <row r="80" spans="1:13" x14ac:dyDescent="0.25">
      <c r="A80" s="32">
        <v>78</v>
      </c>
      <c r="B80" s="33" t="s">
        <v>255</v>
      </c>
      <c r="C80" s="33" t="s">
        <v>75</v>
      </c>
      <c r="D80" s="33" t="s">
        <v>76</v>
      </c>
      <c r="E80" s="33" t="s">
        <v>77</v>
      </c>
      <c r="F80" s="34">
        <v>80000000</v>
      </c>
      <c r="G80" s="33" t="s">
        <v>20</v>
      </c>
      <c r="H80" s="33" t="s">
        <v>20</v>
      </c>
      <c r="I80" s="35">
        <v>5</v>
      </c>
      <c r="J80" s="33" t="s">
        <v>20</v>
      </c>
      <c r="K80" s="33">
        <v>6</v>
      </c>
      <c r="L80" s="35" t="s">
        <v>226</v>
      </c>
      <c r="M80" s="35">
        <v>78</v>
      </c>
    </row>
    <row r="81" spans="1:13" x14ac:dyDescent="0.25">
      <c r="A81" s="22">
        <v>49</v>
      </c>
      <c r="B81" s="23" t="s">
        <v>284</v>
      </c>
      <c r="C81" s="23" t="s">
        <v>35</v>
      </c>
      <c r="D81" s="23" t="s">
        <v>285</v>
      </c>
      <c r="E81" s="23" t="s">
        <v>27</v>
      </c>
      <c r="F81" s="25">
        <v>30000000</v>
      </c>
      <c r="G81" s="23">
        <v>6</v>
      </c>
      <c r="H81" s="23" t="s">
        <v>232</v>
      </c>
      <c r="I81" s="24">
        <v>5</v>
      </c>
      <c r="J81" s="23">
        <v>2</v>
      </c>
      <c r="K81" s="23">
        <v>30</v>
      </c>
      <c r="L81" s="24" t="s">
        <v>191</v>
      </c>
      <c r="M81" s="41">
        <v>79</v>
      </c>
    </row>
    <row r="82" spans="1:13" x14ac:dyDescent="0.25">
      <c r="A82" s="22">
        <v>50</v>
      </c>
      <c r="B82" s="23" t="s">
        <v>256</v>
      </c>
      <c r="C82" s="23" t="s">
        <v>35</v>
      </c>
      <c r="D82" s="23" t="s">
        <v>257</v>
      </c>
      <c r="E82" s="23" t="s">
        <v>27</v>
      </c>
      <c r="F82" s="25">
        <v>38000000</v>
      </c>
      <c r="G82" s="23">
        <v>6</v>
      </c>
      <c r="H82" s="23" t="s">
        <v>232</v>
      </c>
      <c r="I82" s="24">
        <v>5</v>
      </c>
      <c r="J82" s="23">
        <v>2</v>
      </c>
      <c r="K82" s="23">
        <v>31</v>
      </c>
      <c r="L82" s="24" t="s">
        <v>192</v>
      </c>
      <c r="M82" s="24">
        <v>80</v>
      </c>
    </row>
    <row r="83" spans="1:13" x14ac:dyDescent="0.25">
      <c r="A83" s="3">
        <v>53</v>
      </c>
      <c r="B83" s="1" t="s">
        <v>235</v>
      </c>
      <c r="C83" s="1" t="s">
        <v>23</v>
      </c>
      <c r="D83" s="1" t="s">
        <v>236</v>
      </c>
      <c r="E83" s="27" t="s">
        <v>237</v>
      </c>
      <c r="F83" s="28">
        <v>27000000</v>
      </c>
      <c r="G83" s="1">
        <v>3</v>
      </c>
      <c r="H83" s="1" t="s">
        <v>232</v>
      </c>
      <c r="I83" s="4">
        <v>4</v>
      </c>
      <c r="J83" s="1">
        <v>2</v>
      </c>
      <c r="K83" s="1">
        <v>32</v>
      </c>
      <c r="L83" s="4" t="s">
        <v>193</v>
      </c>
      <c r="M83" s="4">
        <v>81</v>
      </c>
    </row>
    <row r="84" spans="1:13" x14ac:dyDescent="0.25">
      <c r="A84" s="22">
        <v>54</v>
      </c>
      <c r="B84" s="23" t="s">
        <v>490</v>
      </c>
      <c r="C84" s="23" t="s">
        <v>16</v>
      </c>
      <c r="D84" s="23" t="s">
        <v>491</v>
      </c>
      <c r="E84" s="23" t="s">
        <v>81</v>
      </c>
      <c r="F84" s="25">
        <v>38000000</v>
      </c>
      <c r="G84" s="23">
        <v>3</v>
      </c>
      <c r="H84" s="23" t="s">
        <v>232</v>
      </c>
      <c r="I84" s="24">
        <v>4</v>
      </c>
      <c r="J84" s="23">
        <v>2</v>
      </c>
      <c r="K84" s="23">
        <v>33</v>
      </c>
      <c r="L84" s="24" t="s">
        <v>194</v>
      </c>
      <c r="M84" s="24">
        <v>82</v>
      </c>
    </row>
    <row r="85" spans="1:13" x14ac:dyDescent="0.25">
      <c r="A85" s="22">
        <v>55</v>
      </c>
      <c r="B85" s="23" t="s">
        <v>314</v>
      </c>
      <c r="C85" s="23" t="s">
        <v>39</v>
      </c>
      <c r="D85" s="23" t="s">
        <v>40</v>
      </c>
      <c r="E85" s="23" t="s">
        <v>41</v>
      </c>
      <c r="F85" s="25">
        <v>5000000</v>
      </c>
      <c r="G85" s="23">
        <v>5</v>
      </c>
      <c r="H85" s="23" t="s">
        <v>232</v>
      </c>
      <c r="I85" s="24">
        <v>5</v>
      </c>
      <c r="J85" s="23">
        <v>2</v>
      </c>
      <c r="K85" s="23">
        <v>34</v>
      </c>
      <c r="L85" s="24" t="s">
        <v>195</v>
      </c>
      <c r="M85" s="24">
        <v>83</v>
      </c>
    </row>
    <row r="86" spans="1:13" x14ac:dyDescent="0.25">
      <c r="A86" s="22">
        <v>56</v>
      </c>
      <c r="B86" s="23" t="s">
        <v>286</v>
      </c>
      <c r="C86" s="23" t="s">
        <v>26</v>
      </c>
      <c r="D86" s="23" t="s">
        <v>287</v>
      </c>
      <c r="E86" s="23" t="s">
        <v>27</v>
      </c>
      <c r="F86" s="25">
        <v>33500000</v>
      </c>
      <c r="G86" s="23">
        <v>6</v>
      </c>
      <c r="H86" s="23" t="s">
        <v>232</v>
      </c>
      <c r="I86" s="24">
        <v>4</v>
      </c>
      <c r="J86" s="23">
        <v>2</v>
      </c>
      <c r="K86" s="23">
        <v>35</v>
      </c>
      <c r="L86" s="24" t="s">
        <v>196</v>
      </c>
      <c r="M86" s="24">
        <v>84</v>
      </c>
    </row>
    <row r="87" spans="1:13" x14ac:dyDescent="0.25">
      <c r="A87" s="22">
        <v>57</v>
      </c>
      <c r="B87" s="23" t="s">
        <v>331</v>
      </c>
      <c r="C87" s="23" t="s">
        <v>83</v>
      </c>
      <c r="D87" s="23" t="s">
        <v>332</v>
      </c>
      <c r="E87" s="23" t="s">
        <v>84</v>
      </c>
      <c r="F87" s="25">
        <v>32000000</v>
      </c>
      <c r="G87" s="23">
        <v>3</v>
      </c>
      <c r="H87" s="23" t="s">
        <v>232</v>
      </c>
      <c r="I87" s="24">
        <v>5</v>
      </c>
      <c r="J87" s="23">
        <v>2</v>
      </c>
      <c r="K87" s="23">
        <v>36</v>
      </c>
      <c r="L87" s="24" t="s">
        <v>197</v>
      </c>
      <c r="M87" s="24">
        <v>85</v>
      </c>
    </row>
    <row r="88" spans="1:13" x14ac:dyDescent="0.25">
      <c r="A88" s="22">
        <v>59</v>
      </c>
      <c r="B88" s="23" t="s">
        <v>348</v>
      </c>
      <c r="C88" s="23" t="s">
        <v>26</v>
      </c>
      <c r="D88" s="23" t="s">
        <v>349</v>
      </c>
      <c r="E88" s="23" t="s">
        <v>27</v>
      </c>
      <c r="F88" s="25">
        <v>45000000</v>
      </c>
      <c r="G88" s="23">
        <v>6</v>
      </c>
      <c r="H88" s="23" t="s">
        <v>232</v>
      </c>
      <c r="I88" s="24">
        <v>4</v>
      </c>
      <c r="J88" s="23">
        <v>2</v>
      </c>
      <c r="K88" s="23">
        <v>37</v>
      </c>
      <c r="L88" s="24" t="s">
        <v>198</v>
      </c>
      <c r="M88" s="24">
        <v>86</v>
      </c>
    </row>
    <row r="89" spans="1:13" x14ac:dyDescent="0.25">
      <c r="A89" s="22">
        <v>63</v>
      </c>
      <c r="B89" s="23" t="s">
        <v>371</v>
      </c>
      <c r="C89" s="23" t="s">
        <v>372</v>
      </c>
      <c r="D89" s="23" t="s">
        <v>373</v>
      </c>
      <c r="E89" s="23" t="s">
        <v>27</v>
      </c>
      <c r="F89" s="25">
        <v>25000000</v>
      </c>
      <c r="G89" s="23">
        <v>6</v>
      </c>
      <c r="H89" s="23" t="s">
        <v>232</v>
      </c>
      <c r="I89" s="24">
        <v>4</v>
      </c>
      <c r="J89" s="23">
        <v>2</v>
      </c>
      <c r="K89" s="23">
        <v>38</v>
      </c>
      <c r="L89" s="24" t="s">
        <v>199</v>
      </c>
      <c r="M89" s="24">
        <v>87</v>
      </c>
    </row>
    <row r="90" spans="1:13" x14ac:dyDescent="0.25">
      <c r="A90" s="22">
        <v>64</v>
      </c>
      <c r="B90" s="23" t="s">
        <v>374</v>
      </c>
      <c r="C90" s="23" t="s">
        <v>292</v>
      </c>
      <c r="D90" s="23" t="s">
        <v>375</v>
      </c>
      <c r="E90" s="23" t="s">
        <v>15</v>
      </c>
      <c r="F90" s="25">
        <v>50000000</v>
      </c>
      <c r="G90" s="23">
        <v>6</v>
      </c>
      <c r="H90" s="23" t="s">
        <v>232</v>
      </c>
      <c r="I90" s="24">
        <v>4</v>
      </c>
      <c r="J90" s="23">
        <v>2</v>
      </c>
      <c r="K90" s="23">
        <v>39</v>
      </c>
      <c r="L90" s="24" t="s">
        <v>200</v>
      </c>
      <c r="M90" s="24">
        <v>88</v>
      </c>
    </row>
    <row r="91" spans="1:13" x14ac:dyDescent="0.25">
      <c r="A91" s="22">
        <v>65</v>
      </c>
      <c r="B91" s="23" t="s">
        <v>436</v>
      </c>
      <c r="C91" s="23" t="s">
        <v>71</v>
      </c>
      <c r="D91" s="23" t="s">
        <v>437</v>
      </c>
      <c r="E91" s="23" t="s">
        <v>72</v>
      </c>
      <c r="F91" s="25">
        <v>35000000</v>
      </c>
      <c r="G91" s="23">
        <v>1</v>
      </c>
      <c r="H91" s="23" t="s">
        <v>251</v>
      </c>
      <c r="I91" s="24">
        <v>4</v>
      </c>
      <c r="J91" s="23">
        <v>2</v>
      </c>
      <c r="K91" s="23">
        <v>40</v>
      </c>
      <c r="L91" s="24" t="s">
        <v>201</v>
      </c>
      <c r="M91" s="24">
        <v>89</v>
      </c>
    </row>
    <row r="92" spans="1:13" x14ac:dyDescent="0.25">
      <c r="A92" s="22">
        <v>66</v>
      </c>
      <c r="B92" s="23" t="s">
        <v>291</v>
      </c>
      <c r="C92" s="23" t="s">
        <v>292</v>
      </c>
      <c r="D92" s="23" t="s">
        <v>293</v>
      </c>
      <c r="E92" s="23" t="s">
        <v>15</v>
      </c>
      <c r="F92" s="25">
        <v>48000000</v>
      </c>
      <c r="G92" s="23">
        <v>6</v>
      </c>
      <c r="H92" s="23" t="s">
        <v>232</v>
      </c>
      <c r="I92" s="24">
        <v>4</v>
      </c>
      <c r="J92" s="23">
        <v>2</v>
      </c>
      <c r="K92" s="23">
        <v>41</v>
      </c>
      <c r="L92" s="24" t="s">
        <v>202</v>
      </c>
      <c r="M92" s="24">
        <v>90</v>
      </c>
    </row>
    <row r="93" spans="1:13" x14ac:dyDescent="0.25">
      <c r="A93" s="22">
        <v>67</v>
      </c>
      <c r="B93" s="23" t="s">
        <v>434</v>
      </c>
      <c r="C93" s="23" t="s">
        <v>32</v>
      </c>
      <c r="D93" s="23" t="s">
        <v>435</v>
      </c>
      <c r="E93" s="23" t="s">
        <v>33</v>
      </c>
      <c r="F93" s="25">
        <v>8000000</v>
      </c>
      <c r="G93" s="23">
        <v>7</v>
      </c>
      <c r="H93" s="23" t="s">
        <v>232</v>
      </c>
      <c r="I93" s="24">
        <v>4</v>
      </c>
      <c r="J93" s="23">
        <v>2</v>
      </c>
      <c r="K93" s="23">
        <v>42</v>
      </c>
      <c r="L93" s="24" t="s">
        <v>203</v>
      </c>
      <c r="M93" s="24">
        <v>91</v>
      </c>
    </row>
    <row r="94" spans="1:13" x14ac:dyDescent="0.25">
      <c r="A94" s="22">
        <v>70</v>
      </c>
      <c r="B94" s="23" t="s">
        <v>245</v>
      </c>
      <c r="C94" s="23" t="s">
        <v>35</v>
      </c>
      <c r="D94" s="23" t="s">
        <v>246</v>
      </c>
      <c r="E94" s="23" t="s">
        <v>27</v>
      </c>
      <c r="F94" s="25">
        <v>40000000</v>
      </c>
      <c r="G94" s="23">
        <v>6</v>
      </c>
      <c r="H94" s="23" t="s">
        <v>232</v>
      </c>
      <c r="I94" s="24">
        <v>5</v>
      </c>
      <c r="J94" s="23">
        <v>2</v>
      </c>
      <c r="K94" s="23">
        <v>43</v>
      </c>
      <c r="L94" s="24" t="s">
        <v>204</v>
      </c>
      <c r="M94" s="24">
        <v>92</v>
      </c>
    </row>
    <row r="95" spans="1:13" x14ac:dyDescent="0.25">
      <c r="A95" s="22">
        <v>71</v>
      </c>
      <c r="B95" s="23" t="s">
        <v>262</v>
      </c>
      <c r="C95" s="23" t="s">
        <v>35</v>
      </c>
      <c r="D95" s="23" t="s">
        <v>263</v>
      </c>
      <c r="E95" s="23" t="s">
        <v>27</v>
      </c>
      <c r="F95" s="25">
        <v>37500000</v>
      </c>
      <c r="G95" s="23">
        <v>6</v>
      </c>
      <c r="H95" s="23" t="s">
        <v>232</v>
      </c>
      <c r="I95" s="24">
        <v>5</v>
      </c>
      <c r="J95" s="23">
        <v>2</v>
      </c>
      <c r="K95" s="23">
        <v>44</v>
      </c>
      <c r="L95" s="24" t="s">
        <v>205</v>
      </c>
      <c r="M95" s="24">
        <v>93</v>
      </c>
    </row>
    <row r="96" spans="1:13" x14ac:dyDescent="0.25">
      <c r="A96" s="22">
        <v>73</v>
      </c>
      <c r="B96" s="23" t="s">
        <v>365</v>
      </c>
      <c r="C96" s="23" t="s">
        <v>87</v>
      </c>
      <c r="D96" s="23" t="s">
        <v>366</v>
      </c>
      <c r="E96" s="23" t="s">
        <v>33</v>
      </c>
      <c r="F96" s="25">
        <v>50000000</v>
      </c>
      <c r="G96" s="23">
        <v>7</v>
      </c>
      <c r="H96" s="23" t="s">
        <v>232</v>
      </c>
      <c r="I96" s="24">
        <v>4</v>
      </c>
      <c r="J96" s="23">
        <v>2</v>
      </c>
      <c r="K96" s="23">
        <v>45</v>
      </c>
      <c r="L96" s="24" t="s">
        <v>206</v>
      </c>
      <c r="M96" s="24">
        <v>94</v>
      </c>
    </row>
    <row r="97" spans="1:13" x14ac:dyDescent="0.25">
      <c r="A97" s="22">
        <v>75</v>
      </c>
      <c r="B97" s="23" t="s">
        <v>269</v>
      </c>
      <c r="C97" s="23" t="s">
        <v>26</v>
      </c>
      <c r="D97" s="23" t="s">
        <v>270</v>
      </c>
      <c r="E97" s="23" t="s">
        <v>27</v>
      </c>
      <c r="F97" s="25">
        <v>30000000</v>
      </c>
      <c r="G97" s="23">
        <v>6</v>
      </c>
      <c r="H97" s="23" t="s">
        <v>232</v>
      </c>
      <c r="I97" s="24">
        <v>4</v>
      </c>
      <c r="J97" s="23">
        <v>2</v>
      </c>
      <c r="K97" s="23">
        <v>46</v>
      </c>
      <c r="L97" s="24" t="s">
        <v>207</v>
      </c>
      <c r="M97" s="24">
        <v>95</v>
      </c>
    </row>
    <row r="98" spans="1:13" x14ac:dyDescent="0.25">
      <c r="A98" s="22">
        <v>79</v>
      </c>
      <c r="B98" s="23" t="s">
        <v>419</v>
      </c>
      <c r="C98" s="23" t="s">
        <v>405</v>
      </c>
      <c r="D98" s="23" t="s">
        <v>420</v>
      </c>
      <c r="E98" s="23" t="s">
        <v>29</v>
      </c>
      <c r="F98" s="25">
        <v>35000000</v>
      </c>
      <c r="G98" s="23">
        <v>3</v>
      </c>
      <c r="H98" s="23" t="s">
        <v>232</v>
      </c>
      <c r="I98" s="24">
        <v>4</v>
      </c>
      <c r="J98" s="23">
        <v>2</v>
      </c>
      <c r="K98" s="23">
        <v>47</v>
      </c>
      <c r="L98" s="24" t="s">
        <v>208</v>
      </c>
      <c r="M98" s="24">
        <v>96</v>
      </c>
    </row>
    <row r="99" spans="1:13" x14ac:dyDescent="0.25">
      <c r="A99" s="22">
        <v>81</v>
      </c>
      <c r="B99" s="23" t="s">
        <v>383</v>
      </c>
      <c r="C99" s="23" t="s">
        <v>85</v>
      </c>
      <c r="D99" s="23" t="s">
        <v>384</v>
      </c>
      <c r="E99" s="23" t="s">
        <v>52</v>
      </c>
      <c r="F99" s="25">
        <v>28500000</v>
      </c>
      <c r="G99" s="23">
        <v>9</v>
      </c>
      <c r="H99" s="23" t="s">
        <v>251</v>
      </c>
      <c r="I99" s="24">
        <v>4</v>
      </c>
      <c r="J99" s="23">
        <v>2</v>
      </c>
      <c r="K99" s="23">
        <v>48</v>
      </c>
      <c r="L99" s="24" t="s">
        <v>209</v>
      </c>
      <c r="M99" s="24">
        <v>97</v>
      </c>
    </row>
    <row r="100" spans="1:13" x14ac:dyDescent="0.25">
      <c r="A100" s="22">
        <v>82</v>
      </c>
      <c r="B100" s="23" t="s">
        <v>309</v>
      </c>
      <c r="C100" s="23" t="s">
        <v>66</v>
      </c>
      <c r="D100" s="23" t="s">
        <v>310</v>
      </c>
      <c r="E100" s="23" t="s">
        <v>25</v>
      </c>
      <c r="F100" s="25">
        <v>44000000</v>
      </c>
      <c r="G100" s="23">
        <v>3</v>
      </c>
      <c r="H100" s="23" t="s">
        <v>232</v>
      </c>
      <c r="I100" s="24">
        <v>5</v>
      </c>
      <c r="J100" s="23">
        <v>2</v>
      </c>
      <c r="K100" s="23">
        <v>49</v>
      </c>
      <c r="L100" s="24" t="s">
        <v>210</v>
      </c>
      <c r="M100" s="24">
        <v>98</v>
      </c>
    </row>
    <row r="101" spans="1:13" x14ac:dyDescent="0.25">
      <c r="A101" s="22">
        <v>83</v>
      </c>
      <c r="B101" s="23" t="s">
        <v>431</v>
      </c>
      <c r="C101" s="23" t="s">
        <v>432</v>
      </c>
      <c r="D101" s="23" t="s">
        <v>433</v>
      </c>
      <c r="E101" s="23" t="s">
        <v>29</v>
      </c>
      <c r="F101" s="25">
        <v>35000000</v>
      </c>
      <c r="G101" s="23">
        <v>3</v>
      </c>
      <c r="H101" s="23" t="s">
        <v>232</v>
      </c>
      <c r="I101" s="24">
        <v>5</v>
      </c>
      <c r="J101" s="23">
        <v>2</v>
      </c>
      <c r="K101" s="23">
        <v>50</v>
      </c>
      <c r="L101" s="24" t="s">
        <v>211</v>
      </c>
      <c r="M101" s="24">
        <v>99</v>
      </c>
    </row>
    <row r="102" spans="1:13" x14ac:dyDescent="0.25">
      <c r="A102" s="22">
        <v>85</v>
      </c>
      <c r="B102" s="23" t="s">
        <v>473</v>
      </c>
      <c r="C102" s="23" t="s">
        <v>66</v>
      </c>
      <c r="D102" s="23" t="s">
        <v>474</v>
      </c>
      <c r="E102" s="23" t="s">
        <v>68</v>
      </c>
      <c r="F102" s="25">
        <v>44000000</v>
      </c>
      <c r="G102" s="23">
        <v>9</v>
      </c>
      <c r="H102" s="23" t="s">
        <v>251</v>
      </c>
      <c r="I102" s="24">
        <v>5</v>
      </c>
      <c r="J102" s="23">
        <v>2</v>
      </c>
      <c r="K102" s="23">
        <v>51</v>
      </c>
      <c r="L102" s="24" t="s">
        <v>212</v>
      </c>
      <c r="M102" s="24">
        <v>100</v>
      </c>
    </row>
    <row r="103" spans="1:13" x14ac:dyDescent="0.25">
      <c r="A103" s="22">
        <v>86</v>
      </c>
      <c r="B103" s="23" t="s">
        <v>503</v>
      </c>
      <c r="C103" s="23" t="s">
        <v>26</v>
      </c>
      <c r="D103" s="23" t="s">
        <v>504</v>
      </c>
      <c r="E103" s="23" t="s">
        <v>27</v>
      </c>
      <c r="F103" s="25">
        <v>30000000</v>
      </c>
      <c r="G103" s="23">
        <v>6</v>
      </c>
      <c r="H103" s="23" t="s">
        <v>232</v>
      </c>
      <c r="I103" s="24">
        <v>4</v>
      </c>
      <c r="J103" s="23">
        <v>2</v>
      </c>
      <c r="K103" s="23">
        <v>52</v>
      </c>
      <c r="L103" s="24" t="s">
        <v>213</v>
      </c>
      <c r="M103" s="24">
        <v>101</v>
      </c>
    </row>
    <row r="104" spans="1:13" x14ac:dyDescent="0.25">
      <c r="A104" s="22">
        <v>87</v>
      </c>
      <c r="B104" s="23" t="s">
        <v>279</v>
      </c>
      <c r="C104" s="23" t="s">
        <v>26</v>
      </c>
      <c r="D104" s="23" t="s">
        <v>57</v>
      </c>
      <c r="E104" s="23" t="s">
        <v>27</v>
      </c>
      <c r="F104" s="25">
        <v>35000000</v>
      </c>
      <c r="G104" s="23">
        <v>6</v>
      </c>
      <c r="H104" s="23" t="s">
        <v>232</v>
      </c>
      <c r="I104" s="24">
        <v>4</v>
      </c>
      <c r="J104" s="23">
        <v>2</v>
      </c>
      <c r="K104" s="23">
        <v>53</v>
      </c>
      <c r="L104" s="24" t="s">
        <v>214</v>
      </c>
      <c r="M104" s="24">
        <v>102</v>
      </c>
    </row>
    <row r="105" spans="1:13" x14ac:dyDescent="0.25">
      <c r="A105" s="3">
        <v>91</v>
      </c>
      <c r="B105" s="1" t="s">
        <v>239</v>
      </c>
      <c r="C105" s="1" t="s">
        <v>23</v>
      </c>
      <c r="D105" s="1" t="s">
        <v>240</v>
      </c>
      <c r="E105" s="1" t="s">
        <v>33</v>
      </c>
      <c r="F105" s="2">
        <v>35000000</v>
      </c>
      <c r="G105" s="1">
        <v>7</v>
      </c>
      <c r="H105" s="1" t="s">
        <v>232</v>
      </c>
      <c r="I105" s="4">
        <v>4</v>
      </c>
      <c r="J105" s="1">
        <v>2</v>
      </c>
      <c r="K105" s="1">
        <v>54</v>
      </c>
      <c r="L105" s="4" t="s">
        <v>215</v>
      </c>
      <c r="M105" s="4">
        <v>103</v>
      </c>
    </row>
    <row r="106" spans="1:13" x14ac:dyDescent="0.25">
      <c r="A106" s="22">
        <v>92</v>
      </c>
      <c r="B106" s="23" t="s">
        <v>249</v>
      </c>
      <c r="C106" s="23" t="s">
        <v>47</v>
      </c>
      <c r="D106" s="23" t="s">
        <v>250</v>
      </c>
      <c r="E106" s="23" t="s">
        <v>52</v>
      </c>
      <c r="F106" s="25">
        <v>43000000</v>
      </c>
      <c r="G106" s="23">
        <v>9</v>
      </c>
      <c r="H106" s="23" t="s">
        <v>251</v>
      </c>
      <c r="I106" s="24">
        <v>5</v>
      </c>
      <c r="J106" s="23">
        <v>2</v>
      </c>
      <c r="K106" s="23">
        <v>55</v>
      </c>
      <c r="L106" s="24" t="s">
        <v>216</v>
      </c>
      <c r="M106" s="24">
        <v>104</v>
      </c>
    </row>
    <row r="107" spans="1:13" x14ac:dyDescent="0.25">
      <c r="A107" s="22">
        <v>93</v>
      </c>
      <c r="B107" s="23" t="s">
        <v>411</v>
      </c>
      <c r="C107" s="23" t="s">
        <v>405</v>
      </c>
      <c r="D107" s="23" t="s">
        <v>412</v>
      </c>
      <c r="E107" s="23" t="s">
        <v>29</v>
      </c>
      <c r="F107" s="25">
        <v>45000000</v>
      </c>
      <c r="G107" s="23">
        <v>3</v>
      </c>
      <c r="H107" s="23" t="s">
        <v>232</v>
      </c>
      <c r="I107" s="24">
        <v>4</v>
      </c>
      <c r="J107" s="23">
        <v>2</v>
      </c>
      <c r="K107" s="23">
        <v>56</v>
      </c>
      <c r="L107" s="24" t="s">
        <v>217</v>
      </c>
      <c r="M107" s="24">
        <v>105</v>
      </c>
    </row>
    <row r="108" spans="1:13" x14ac:dyDescent="0.25">
      <c r="A108" s="22">
        <v>94</v>
      </c>
      <c r="B108" s="23" t="s">
        <v>376</v>
      </c>
      <c r="C108" s="23" t="s">
        <v>30</v>
      </c>
      <c r="D108" s="23" t="s">
        <v>377</v>
      </c>
      <c r="E108" s="23" t="s">
        <v>378</v>
      </c>
      <c r="F108" s="25">
        <v>35000000</v>
      </c>
      <c r="G108" s="23">
        <v>7</v>
      </c>
      <c r="H108" s="23" t="s">
        <v>232</v>
      </c>
      <c r="I108" s="24">
        <v>4</v>
      </c>
      <c r="J108" s="23">
        <v>2</v>
      </c>
      <c r="K108" s="23">
        <v>57</v>
      </c>
      <c r="L108" s="24" t="s">
        <v>513</v>
      </c>
      <c r="M108" s="24">
        <v>106</v>
      </c>
    </row>
    <row r="109" spans="1:13" x14ac:dyDescent="0.25">
      <c r="A109" s="22">
        <v>98</v>
      </c>
      <c r="B109" s="23" t="s">
        <v>429</v>
      </c>
      <c r="C109" s="23" t="s">
        <v>372</v>
      </c>
      <c r="D109" s="23" t="s">
        <v>430</v>
      </c>
      <c r="E109" s="23" t="s">
        <v>27</v>
      </c>
      <c r="F109" s="25">
        <v>22000000</v>
      </c>
      <c r="G109" s="23">
        <v>6</v>
      </c>
      <c r="H109" s="23" t="s">
        <v>232</v>
      </c>
      <c r="I109" s="24">
        <v>4</v>
      </c>
      <c r="J109" s="23">
        <v>2</v>
      </c>
      <c r="K109" s="23">
        <v>58</v>
      </c>
      <c r="L109" s="24" t="s">
        <v>514</v>
      </c>
      <c r="M109" s="24">
        <v>107</v>
      </c>
    </row>
    <row r="110" spans="1:13" x14ac:dyDescent="0.25">
      <c r="A110" s="22">
        <v>99</v>
      </c>
      <c r="B110" s="23" t="s">
        <v>507</v>
      </c>
      <c r="C110" s="23" t="s">
        <v>26</v>
      </c>
      <c r="D110" s="23" t="s">
        <v>508</v>
      </c>
      <c r="E110" s="23" t="s">
        <v>27</v>
      </c>
      <c r="F110" s="25">
        <v>50000000</v>
      </c>
      <c r="G110" s="23">
        <v>6</v>
      </c>
      <c r="H110" s="23" t="s">
        <v>232</v>
      </c>
      <c r="I110" s="24">
        <v>4</v>
      </c>
      <c r="J110" s="23">
        <v>2</v>
      </c>
      <c r="K110" s="23">
        <v>59</v>
      </c>
      <c r="L110" s="24" t="s">
        <v>515</v>
      </c>
      <c r="M110" s="24">
        <v>108</v>
      </c>
    </row>
    <row r="111" spans="1:13" x14ac:dyDescent="0.25">
      <c r="A111" s="22">
        <v>102</v>
      </c>
      <c r="B111" s="23" t="s">
        <v>238</v>
      </c>
      <c r="C111" s="23" t="s">
        <v>46</v>
      </c>
      <c r="D111" s="23" t="s">
        <v>62</v>
      </c>
      <c r="E111" s="23" t="s">
        <v>61</v>
      </c>
      <c r="F111" s="25">
        <v>40000000</v>
      </c>
      <c r="G111" s="23">
        <v>3</v>
      </c>
      <c r="H111" s="23" t="s">
        <v>232</v>
      </c>
      <c r="I111" s="24">
        <v>4</v>
      </c>
      <c r="J111" s="23">
        <v>2</v>
      </c>
      <c r="K111" s="23">
        <v>60</v>
      </c>
      <c r="L111" s="24" t="s">
        <v>516</v>
      </c>
      <c r="M111" s="41">
        <v>109</v>
      </c>
    </row>
    <row r="112" spans="1:13" x14ac:dyDescent="0.25">
      <c r="A112" s="32">
        <v>110</v>
      </c>
      <c r="B112" s="33" t="s">
        <v>319</v>
      </c>
      <c r="C112" s="33" t="s">
        <v>74</v>
      </c>
      <c r="D112" s="33" t="s">
        <v>320</v>
      </c>
      <c r="E112" s="33" t="s">
        <v>65</v>
      </c>
      <c r="F112" s="34">
        <v>100000000</v>
      </c>
      <c r="G112" s="33" t="s">
        <v>20</v>
      </c>
      <c r="H112" s="33" t="s">
        <v>20</v>
      </c>
      <c r="I112" s="35">
        <v>5</v>
      </c>
      <c r="J112" s="33" t="s">
        <v>20</v>
      </c>
      <c r="K112" s="33">
        <v>7</v>
      </c>
      <c r="L112" s="35" t="s">
        <v>227</v>
      </c>
      <c r="M112" s="35">
        <v>110</v>
      </c>
    </row>
    <row r="113" spans="1:13" x14ac:dyDescent="0.25">
      <c r="A113" s="22">
        <v>104</v>
      </c>
      <c r="B113" s="23" t="s">
        <v>355</v>
      </c>
      <c r="C113" s="23" t="s">
        <v>32</v>
      </c>
      <c r="D113" s="23" t="s">
        <v>356</v>
      </c>
      <c r="E113" s="23" t="s">
        <v>33</v>
      </c>
      <c r="F113" s="25">
        <v>30000000</v>
      </c>
      <c r="G113" s="23">
        <v>7</v>
      </c>
      <c r="H113" s="23" t="s">
        <v>232</v>
      </c>
      <c r="I113" s="24">
        <v>4</v>
      </c>
      <c r="J113" s="23">
        <v>2</v>
      </c>
      <c r="K113" s="23">
        <v>61</v>
      </c>
      <c r="L113" s="24" t="s">
        <v>517</v>
      </c>
      <c r="M113" s="41">
        <v>111</v>
      </c>
    </row>
    <row r="114" spans="1:13" x14ac:dyDescent="0.25">
      <c r="A114" s="22">
        <v>108</v>
      </c>
      <c r="B114" s="23" t="s">
        <v>479</v>
      </c>
      <c r="C114" s="23" t="s">
        <v>86</v>
      </c>
      <c r="D114" s="23" t="s">
        <v>480</v>
      </c>
      <c r="E114" s="23" t="s">
        <v>54</v>
      </c>
      <c r="F114" s="25">
        <v>40000000</v>
      </c>
      <c r="G114" s="23">
        <v>7</v>
      </c>
      <c r="H114" s="23" t="s">
        <v>232</v>
      </c>
      <c r="I114" s="24">
        <v>5</v>
      </c>
      <c r="J114" s="23">
        <v>2</v>
      </c>
      <c r="K114" s="23">
        <v>62</v>
      </c>
      <c r="L114" s="24" t="s">
        <v>518</v>
      </c>
      <c r="M114" s="24">
        <v>112</v>
      </c>
    </row>
    <row r="115" spans="1:13" ht="17.25" x14ac:dyDescent="0.25">
      <c r="A115" s="22">
        <v>111</v>
      </c>
      <c r="B115" s="23" t="s">
        <v>453</v>
      </c>
      <c r="C115" s="23" t="s">
        <v>73</v>
      </c>
      <c r="D115" s="23" t="s">
        <v>454</v>
      </c>
      <c r="E115" s="23" t="s">
        <v>556</v>
      </c>
      <c r="F115" s="25">
        <v>30000000</v>
      </c>
      <c r="G115" s="23">
        <v>8</v>
      </c>
      <c r="H115" s="23" t="s">
        <v>251</v>
      </c>
      <c r="I115" s="24">
        <v>4</v>
      </c>
      <c r="J115" s="23">
        <v>2</v>
      </c>
      <c r="K115" s="23">
        <v>63</v>
      </c>
      <c r="L115" s="24" t="s">
        <v>519</v>
      </c>
      <c r="M115" s="24">
        <v>113</v>
      </c>
    </row>
    <row r="116" spans="1:13" x14ac:dyDescent="0.25">
      <c r="A116" s="22">
        <v>115</v>
      </c>
      <c r="B116" s="23" t="s">
        <v>445</v>
      </c>
      <c r="C116" s="23" t="s">
        <v>396</v>
      </c>
      <c r="D116" s="23" t="s">
        <v>82</v>
      </c>
      <c r="E116" s="23" t="s">
        <v>33</v>
      </c>
      <c r="F116" s="25">
        <v>34000000</v>
      </c>
      <c r="G116" s="23">
        <v>7</v>
      </c>
      <c r="H116" s="23" t="s">
        <v>232</v>
      </c>
      <c r="I116" s="24">
        <v>5</v>
      </c>
      <c r="J116" s="23">
        <v>2</v>
      </c>
      <c r="K116" s="23">
        <v>64</v>
      </c>
      <c r="L116" s="24" t="s">
        <v>520</v>
      </c>
      <c r="M116" s="24">
        <v>114</v>
      </c>
    </row>
    <row r="117" spans="1:13" x14ac:dyDescent="0.25">
      <c r="A117" s="22">
        <v>117</v>
      </c>
      <c r="B117" s="23" t="s">
        <v>475</v>
      </c>
      <c r="C117" s="23" t="s">
        <v>35</v>
      </c>
      <c r="D117" s="23" t="s">
        <v>476</v>
      </c>
      <c r="E117" s="23" t="s">
        <v>27</v>
      </c>
      <c r="F117" s="25">
        <v>40000000</v>
      </c>
      <c r="G117" s="23">
        <v>6</v>
      </c>
      <c r="H117" s="23" t="s">
        <v>232</v>
      </c>
      <c r="I117" s="24">
        <v>5</v>
      </c>
      <c r="J117" s="23">
        <v>2</v>
      </c>
      <c r="K117" s="23">
        <v>65</v>
      </c>
      <c r="L117" s="24" t="s">
        <v>521</v>
      </c>
      <c r="M117" s="41">
        <v>115</v>
      </c>
    </row>
    <row r="118" spans="1:13" x14ac:dyDescent="0.25">
      <c r="A118" s="37">
        <v>116</v>
      </c>
      <c r="B118" s="38" t="s">
        <v>305</v>
      </c>
      <c r="C118" s="38" t="s">
        <v>302</v>
      </c>
      <c r="D118" s="38" t="s">
        <v>306</v>
      </c>
      <c r="E118" s="38" t="s">
        <v>304</v>
      </c>
      <c r="F118" s="39">
        <v>10000000</v>
      </c>
      <c r="G118" s="38" t="s">
        <v>20</v>
      </c>
      <c r="H118" s="38" t="s">
        <v>20</v>
      </c>
      <c r="I118" s="40">
        <v>3</v>
      </c>
      <c r="J118" s="38" t="s">
        <v>20</v>
      </c>
      <c r="K118" s="38">
        <v>8</v>
      </c>
      <c r="L118" s="40" t="s">
        <v>228</v>
      </c>
      <c r="M118" s="40">
        <v>116</v>
      </c>
    </row>
    <row r="119" spans="1:13" x14ac:dyDescent="0.25">
      <c r="A119" s="22">
        <v>119</v>
      </c>
      <c r="B119" s="23" t="s">
        <v>258</v>
      </c>
      <c r="C119" s="23" t="s">
        <v>30</v>
      </c>
      <c r="D119" s="23" t="s">
        <v>259</v>
      </c>
      <c r="E119" s="23" t="s">
        <v>54</v>
      </c>
      <c r="F119" s="25">
        <v>10000000</v>
      </c>
      <c r="G119" s="23">
        <v>7</v>
      </c>
      <c r="H119" s="23" t="s">
        <v>232</v>
      </c>
      <c r="I119" s="24">
        <v>4</v>
      </c>
      <c r="J119" s="23">
        <v>2</v>
      </c>
      <c r="K119" s="23">
        <v>66</v>
      </c>
      <c r="L119" s="24" t="s">
        <v>522</v>
      </c>
      <c r="M119" s="41">
        <v>117</v>
      </c>
    </row>
    <row r="120" spans="1:13" x14ac:dyDescent="0.25">
      <c r="A120" s="22">
        <v>121</v>
      </c>
      <c r="B120" s="23" t="s">
        <v>282</v>
      </c>
      <c r="C120" s="23" t="s">
        <v>35</v>
      </c>
      <c r="D120" s="23" t="s">
        <v>283</v>
      </c>
      <c r="E120" s="23" t="s">
        <v>48</v>
      </c>
      <c r="F120" s="25">
        <v>30000000</v>
      </c>
      <c r="G120" s="23">
        <v>6</v>
      </c>
      <c r="H120" s="23" t="s">
        <v>232</v>
      </c>
      <c r="I120" s="24">
        <v>5</v>
      </c>
      <c r="J120" s="23">
        <v>2</v>
      </c>
      <c r="K120" s="23">
        <v>67</v>
      </c>
      <c r="L120" s="24" t="s">
        <v>523</v>
      </c>
      <c r="M120" s="24">
        <v>118</v>
      </c>
    </row>
    <row r="121" spans="1:13" ht="17.25" x14ac:dyDescent="0.25">
      <c r="A121" s="22">
        <v>122</v>
      </c>
      <c r="B121" s="23" t="s">
        <v>264</v>
      </c>
      <c r="C121" s="23" t="s">
        <v>66</v>
      </c>
      <c r="D121" s="23" t="s">
        <v>265</v>
      </c>
      <c r="E121" s="23" t="s">
        <v>557</v>
      </c>
      <c r="F121" s="25">
        <v>55200000</v>
      </c>
      <c r="G121" s="23">
        <v>6</v>
      </c>
      <c r="H121" s="23" t="s">
        <v>232</v>
      </c>
      <c r="I121" s="24">
        <v>5</v>
      </c>
      <c r="J121" s="23">
        <v>2</v>
      </c>
      <c r="K121" s="23">
        <v>68</v>
      </c>
      <c r="L121" s="24" t="s">
        <v>524</v>
      </c>
      <c r="M121" s="24">
        <v>119</v>
      </c>
    </row>
    <row r="122" spans="1:13" x14ac:dyDescent="0.25">
      <c r="A122" s="22">
        <v>123</v>
      </c>
      <c r="B122" s="23" t="s">
        <v>327</v>
      </c>
      <c r="C122" s="23" t="s">
        <v>30</v>
      </c>
      <c r="D122" s="23" t="s">
        <v>328</v>
      </c>
      <c r="E122" s="23" t="s">
        <v>31</v>
      </c>
      <c r="F122" s="25">
        <v>45000000</v>
      </c>
      <c r="G122" s="23">
        <v>7</v>
      </c>
      <c r="H122" s="23" t="s">
        <v>232</v>
      </c>
      <c r="I122" s="24">
        <v>4</v>
      </c>
      <c r="J122" s="23">
        <v>2</v>
      </c>
      <c r="K122" s="23">
        <v>69</v>
      </c>
      <c r="L122" s="24" t="s">
        <v>525</v>
      </c>
      <c r="M122" s="24">
        <v>120</v>
      </c>
    </row>
    <row r="123" spans="1:13" x14ac:dyDescent="0.25">
      <c r="A123" s="22">
        <v>124</v>
      </c>
      <c r="B123" s="23" t="s">
        <v>315</v>
      </c>
      <c r="C123" s="23" t="s">
        <v>37</v>
      </c>
      <c r="D123" s="23" t="s">
        <v>316</v>
      </c>
      <c r="E123" s="23" t="s">
        <v>38</v>
      </c>
      <c r="F123" s="25">
        <v>30000000</v>
      </c>
      <c r="G123" s="23">
        <v>8</v>
      </c>
      <c r="H123" s="23" t="s">
        <v>251</v>
      </c>
      <c r="I123" s="24">
        <v>5</v>
      </c>
      <c r="J123" s="23">
        <v>2</v>
      </c>
      <c r="K123" s="23">
        <v>70</v>
      </c>
      <c r="L123" s="24" t="s">
        <v>526</v>
      </c>
      <c r="M123" s="24">
        <v>121</v>
      </c>
    </row>
    <row r="124" spans="1:13" x14ac:dyDescent="0.25">
      <c r="A124" s="22">
        <v>126</v>
      </c>
      <c r="B124" s="23" t="s">
        <v>353</v>
      </c>
      <c r="C124" s="23" t="s">
        <v>32</v>
      </c>
      <c r="D124" s="23" t="s">
        <v>354</v>
      </c>
      <c r="E124" s="23" t="s">
        <v>34</v>
      </c>
      <c r="F124" s="25">
        <v>50000000</v>
      </c>
      <c r="G124" s="23">
        <v>7</v>
      </c>
      <c r="H124" s="23" t="s">
        <v>232</v>
      </c>
      <c r="I124" s="24">
        <v>4</v>
      </c>
      <c r="J124" s="23">
        <v>2</v>
      </c>
      <c r="K124" s="23">
        <v>71</v>
      </c>
      <c r="L124" s="24" t="s">
        <v>527</v>
      </c>
      <c r="M124" s="24">
        <v>122</v>
      </c>
    </row>
    <row r="125" spans="1:13" x14ac:dyDescent="0.25">
      <c r="A125" s="22">
        <v>127</v>
      </c>
      <c r="B125" s="23" t="s">
        <v>389</v>
      </c>
      <c r="C125" s="23" t="s">
        <v>390</v>
      </c>
      <c r="D125" s="23" t="s">
        <v>391</v>
      </c>
      <c r="E125" s="23" t="s">
        <v>52</v>
      </c>
      <c r="F125" s="25">
        <v>43000000</v>
      </c>
      <c r="G125" s="23">
        <v>9</v>
      </c>
      <c r="H125" s="23" t="s">
        <v>251</v>
      </c>
      <c r="I125" s="24">
        <v>5</v>
      </c>
      <c r="J125" s="23">
        <v>2</v>
      </c>
      <c r="K125" s="23">
        <v>72</v>
      </c>
      <c r="L125" s="24" t="s">
        <v>528</v>
      </c>
      <c r="M125" s="24">
        <v>123</v>
      </c>
    </row>
    <row r="126" spans="1:13" x14ac:dyDescent="0.25">
      <c r="A126" s="22">
        <v>11</v>
      </c>
      <c r="B126" s="23" t="s">
        <v>450</v>
      </c>
      <c r="C126" s="23" t="s">
        <v>32</v>
      </c>
      <c r="D126" s="23" t="s">
        <v>451</v>
      </c>
      <c r="E126" s="23" t="s">
        <v>33</v>
      </c>
      <c r="F126" s="25">
        <v>27000000</v>
      </c>
      <c r="G126" s="23">
        <v>7</v>
      </c>
      <c r="H126" s="23" t="s">
        <v>452</v>
      </c>
      <c r="I126" s="24">
        <v>4</v>
      </c>
      <c r="J126" s="23">
        <v>3</v>
      </c>
      <c r="K126" s="23">
        <v>1</v>
      </c>
      <c r="L126" s="24" t="s">
        <v>218</v>
      </c>
      <c r="M126" s="41">
        <v>124</v>
      </c>
    </row>
    <row r="127" spans="1:13" x14ac:dyDescent="0.25">
      <c r="A127" s="32">
        <v>125</v>
      </c>
      <c r="B127" s="33" t="s">
        <v>275</v>
      </c>
      <c r="C127" s="33" t="s">
        <v>18</v>
      </c>
      <c r="D127" s="33" t="s">
        <v>276</v>
      </c>
      <c r="E127" s="33" t="s">
        <v>19</v>
      </c>
      <c r="F127" s="34">
        <v>100000000</v>
      </c>
      <c r="G127" s="33" t="s">
        <v>20</v>
      </c>
      <c r="H127" s="33" t="s">
        <v>20</v>
      </c>
      <c r="I127" s="35">
        <v>5</v>
      </c>
      <c r="J127" s="33" t="s">
        <v>20</v>
      </c>
      <c r="K127" s="33">
        <v>9</v>
      </c>
      <c r="L127" s="35" t="s">
        <v>229</v>
      </c>
      <c r="M127" s="35">
        <v>125</v>
      </c>
    </row>
    <row r="128" spans="1:13" x14ac:dyDescent="0.25">
      <c r="A128" s="22">
        <v>51</v>
      </c>
      <c r="B128" s="23" t="s">
        <v>477</v>
      </c>
      <c r="C128" s="23" t="s">
        <v>32</v>
      </c>
      <c r="D128" s="23" t="s">
        <v>478</v>
      </c>
      <c r="E128" s="23" t="s">
        <v>33</v>
      </c>
      <c r="F128" s="25">
        <v>7000000</v>
      </c>
      <c r="G128" s="23">
        <v>7</v>
      </c>
      <c r="H128" s="23" t="s">
        <v>452</v>
      </c>
      <c r="I128" s="24">
        <v>4</v>
      </c>
      <c r="J128" s="23">
        <v>3</v>
      </c>
      <c r="K128" s="23">
        <v>2</v>
      </c>
      <c r="L128" s="24" t="s">
        <v>219</v>
      </c>
      <c r="M128" s="41">
        <v>126</v>
      </c>
    </row>
    <row r="129" spans="1:13" x14ac:dyDescent="0.25">
      <c r="A129" s="22">
        <v>72</v>
      </c>
      <c r="B129" s="23" t="s">
        <v>500</v>
      </c>
      <c r="C129" s="23" t="s">
        <v>50</v>
      </c>
      <c r="D129" s="23" t="s">
        <v>501</v>
      </c>
      <c r="E129" s="23" t="s">
        <v>51</v>
      </c>
      <c r="F129" s="25">
        <v>25000000</v>
      </c>
      <c r="G129" s="23">
        <v>11</v>
      </c>
      <c r="H129" s="23" t="s">
        <v>502</v>
      </c>
      <c r="I129" s="24">
        <v>4</v>
      </c>
      <c r="J129" s="23">
        <v>3</v>
      </c>
      <c r="K129" s="23">
        <v>3</v>
      </c>
      <c r="L129" s="24" t="s">
        <v>220</v>
      </c>
      <c r="M129" s="24">
        <v>127</v>
      </c>
    </row>
    <row r="130" spans="1:13" x14ac:dyDescent="0.25">
      <c r="A130" s="7"/>
      <c r="B130" s="8"/>
      <c r="C130" s="8"/>
      <c r="D130" s="8"/>
      <c r="E130" s="8"/>
      <c r="F130" s="9">
        <f>SUM(Table911121314[Amount Requested])</f>
        <v>4618810000</v>
      </c>
      <c r="G130" s="8"/>
      <c r="H130" s="8"/>
      <c r="I130" s="10"/>
      <c r="J130" s="8"/>
      <c r="K130" s="8"/>
      <c r="L130" s="10"/>
      <c r="M130" s="19"/>
    </row>
    <row r="133" spans="1:13" ht="17.25" x14ac:dyDescent="0.25">
      <c r="A133" s="62" t="s">
        <v>542</v>
      </c>
    </row>
    <row r="134" spans="1:13" ht="17.25" x14ac:dyDescent="0.25">
      <c r="A134" s="62" t="s">
        <v>543</v>
      </c>
    </row>
    <row r="135" spans="1:13" ht="17.25" x14ac:dyDescent="0.25">
      <c r="A135" s="62" t="s">
        <v>544</v>
      </c>
    </row>
    <row r="136" spans="1:13" ht="17.25" x14ac:dyDescent="0.25">
      <c r="A136" s="62" t="s">
        <v>545</v>
      </c>
    </row>
    <row r="137" spans="1:13" ht="17.25" x14ac:dyDescent="0.25">
      <c r="A137" s="62" t="s">
        <v>546</v>
      </c>
    </row>
    <row r="138" spans="1:13" ht="17.25" x14ac:dyDescent="0.25">
      <c r="A138" s="62" t="s">
        <v>547</v>
      </c>
    </row>
    <row r="139" spans="1:13" ht="17.25" x14ac:dyDescent="0.25">
      <c r="A139" s="62" t="s">
        <v>548</v>
      </c>
    </row>
    <row r="140" spans="1:13" ht="17.25" x14ac:dyDescent="0.25">
      <c r="A140" s="62" t="s">
        <v>549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 11.8.22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2021-09-28T13:51:36Z</dcterms:created>
  <dcterms:modified xsi:type="dcterms:W3CDTF">2022-11-10T21:55:18Z</dcterms:modified>
</cp:coreProperties>
</file>