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B\2022 PAB\"/>
    </mc:Choice>
  </mc:AlternateContent>
  <xr:revisionPtr revIDLastSave="0" documentId="13_ncr:1_{B020C0A7-1863-4B1B-BDD7-6195535DBF8A}" xr6:coauthVersionLast="47" xr6:coauthVersionMax="47" xr10:uidLastSave="{00000000-0000-0000-0000-000000000000}"/>
  <bookViews>
    <workbookView xWindow="-120" yWindow="-120" windowWidth="29040" windowHeight="15840" activeTab="2" xr2:uid="{37641C74-64A0-4921-A3D8-D45CD302EE6D}"/>
  </bookViews>
  <sheets>
    <sheet name="Data Sources" sheetId="11" r:id="rId1"/>
    <sheet name="TDHCA Order Submitted 10.31.21" sheetId="10" r:id="rId2"/>
    <sheet name="Lottery Apps Priority 1D Status" sheetId="1" r:id="rId3"/>
    <sheet name="Step 1" sheetId="2" r:id="rId4"/>
    <sheet name="Step 2a" sheetId="5" r:id="rId5"/>
    <sheet name="Step 2b" sheetId="6" r:id="rId6"/>
    <sheet name="Step 2c" sheetId="7" r:id="rId7"/>
    <sheet name="Step 3" sheetId="8" r:id="rId8"/>
    <sheet name="Filter" sheetId="9" r:id="rId9"/>
  </sheets>
  <definedNames>
    <definedName name="_xlnm._FilterDatabase" localSheetId="2" hidden="1">'Lottery Apps Priority 1D Status'!$A$1:$L$59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4" i="9" l="1"/>
  <c r="F194" i="8"/>
  <c r="F194" i="7"/>
  <c r="M3" i="6"/>
  <c r="K2" i="1" l="1"/>
  <c r="C34" i="10" l="1"/>
  <c r="M6" i="6"/>
  <c r="M7" i="6"/>
  <c r="M8" i="6"/>
  <c r="M9" i="6"/>
  <c r="M10" i="6"/>
  <c r="M11" i="6"/>
  <c r="M12" i="6"/>
  <c r="M14" i="6"/>
  <c r="M16" i="6"/>
  <c r="M17" i="6"/>
  <c r="M18" i="6"/>
  <c r="M19" i="6"/>
  <c r="M20" i="6"/>
  <c r="M21" i="6"/>
  <c r="M22" i="6"/>
  <c r="M23" i="6"/>
  <c r="M24" i="6"/>
  <c r="M27" i="6"/>
  <c r="M28" i="6"/>
  <c r="M29" i="6"/>
  <c r="M30" i="6"/>
  <c r="M31" i="6"/>
  <c r="M32" i="6"/>
  <c r="M33" i="6"/>
  <c r="M34" i="6"/>
  <c r="M35" i="6"/>
  <c r="M37" i="6"/>
  <c r="M38" i="6"/>
  <c r="M40" i="6"/>
  <c r="M41" i="6"/>
  <c r="M42" i="6"/>
  <c r="M43" i="6"/>
  <c r="M44" i="6"/>
  <c r="M45" i="6"/>
  <c r="M46" i="6"/>
  <c r="M48" i="6"/>
  <c r="M49" i="6"/>
  <c r="M50" i="6"/>
  <c r="M51" i="6"/>
  <c r="M52" i="6"/>
  <c r="M53" i="6"/>
  <c r="M54" i="6"/>
  <c r="M55" i="6"/>
  <c r="M56" i="6"/>
  <c r="M57" i="6"/>
  <c r="M59" i="6"/>
  <c r="M60" i="6"/>
  <c r="M61" i="6"/>
  <c r="M62" i="6"/>
  <c r="M63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100" i="6"/>
  <c r="M101" i="6"/>
  <c r="M102" i="6"/>
  <c r="M103" i="6"/>
  <c r="M105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4" i="6"/>
  <c r="M4" i="6"/>
  <c r="M15" i="6"/>
  <c r="M25" i="6"/>
  <c r="M36" i="6"/>
  <c r="M47" i="6"/>
  <c r="M64" i="6"/>
  <c r="M99" i="6"/>
  <c r="M123" i="6"/>
  <c r="M13" i="6"/>
  <c r="M26" i="6"/>
  <c r="M39" i="6"/>
  <c r="M58" i="6"/>
  <c r="M104" i="6"/>
  <c r="M106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5" i="6"/>
  <c r="F194" i="6"/>
  <c r="K39" i="5"/>
  <c r="K17" i="5"/>
  <c r="K6" i="5"/>
  <c r="K95" i="5"/>
  <c r="K116" i="5"/>
  <c r="K111" i="5"/>
  <c r="K74" i="5"/>
  <c r="K48" i="5"/>
  <c r="K140" i="5"/>
  <c r="K183" i="5"/>
  <c r="K193" i="5"/>
  <c r="K132" i="5"/>
  <c r="K185" i="5"/>
  <c r="K79" i="5"/>
  <c r="K67" i="5"/>
  <c r="K10" i="5"/>
  <c r="K100" i="5"/>
  <c r="K99" i="5"/>
  <c r="K19" i="5"/>
  <c r="K178" i="5"/>
  <c r="K136" i="5"/>
  <c r="K113" i="5"/>
  <c r="K75" i="5"/>
  <c r="K170" i="5"/>
  <c r="K144" i="5"/>
  <c r="K122" i="5"/>
  <c r="K135" i="5"/>
  <c r="K149" i="5"/>
  <c r="K40" i="5"/>
  <c r="K184" i="5"/>
  <c r="K154" i="5"/>
  <c r="K175" i="5"/>
  <c r="K7" i="5"/>
  <c r="K13" i="5"/>
  <c r="K96" i="5"/>
  <c r="K55" i="5"/>
  <c r="K141" i="5"/>
  <c r="K43" i="5"/>
  <c r="K126" i="5"/>
  <c r="K81" i="5"/>
  <c r="K69" i="5"/>
  <c r="K51" i="5"/>
  <c r="K165" i="5"/>
  <c r="K102" i="5"/>
  <c r="K70" i="5"/>
  <c r="K123" i="5"/>
  <c r="K101" i="5"/>
  <c r="K172" i="5"/>
  <c r="K22" i="5"/>
  <c r="K20" i="5"/>
  <c r="K92" i="5"/>
  <c r="K52" i="5"/>
  <c r="K33" i="5"/>
  <c r="K47" i="5"/>
  <c r="K163" i="5"/>
  <c r="K88" i="5"/>
  <c r="K148" i="5"/>
  <c r="K152" i="5"/>
  <c r="K182" i="5"/>
  <c r="K30" i="5"/>
  <c r="K72" i="5"/>
  <c r="K137" i="5"/>
  <c r="K87" i="5"/>
  <c r="K112" i="5"/>
  <c r="K176" i="5"/>
  <c r="K181" i="5"/>
  <c r="K59" i="5"/>
  <c r="K192" i="5"/>
  <c r="K156" i="5"/>
  <c r="K44" i="5"/>
  <c r="K138" i="5"/>
  <c r="K143" i="5"/>
  <c r="K3" i="5"/>
  <c r="K166" i="5"/>
  <c r="K93" i="5"/>
  <c r="K107" i="5"/>
  <c r="K146" i="5"/>
  <c r="K110" i="5"/>
  <c r="K97" i="5"/>
  <c r="K18" i="5"/>
  <c r="K153" i="5"/>
  <c r="K57" i="5"/>
  <c r="K80" i="5"/>
  <c r="K91" i="5"/>
  <c r="K139" i="5"/>
  <c r="K106" i="5"/>
  <c r="K63" i="5"/>
  <c r="K142" i="5"/>
  <c r="K58" i="5"/>
  <c r="K32" i="5"/>
  <c r="K115" i="5"/>
  <c r="K145" i="5"/>
  <c r="K24" i="5"/>
  <c r="K167" i="5"/>
  <c r="K8" i="5"/>
  <c r="K189" i="5"/>
  <c r="K114" i="5"/>
  <c r="K82" i="5"/>
  <c r="K98" i="5"/>
  <c r="K131" i="5"/>
  <c r="K119" i="5"/>
  <c r="K125" i="5"/>
  <c r="K90" i="5"/>
  <c r="K86" i="5"/>
  <c r="K54" i="5"/>
  <c r="K147" i="5"/>
  <c r="K73" i="5"/>
  <c r="K60" i="5"/>
  <c r="K179" i="5"/>
  <c r="K45" i="5"/>
  <c r="K25" i="5"/>
  <c r="K46" i="5"/>
  <c r="K103" i="5"/>
  <c r="K105" i="5"/>
  <c r="K56" i="5"/>
  <c r="K117" i="5"/>
  <c r="K12" i="5"/>
  <c r="K21" i="5"/>
  <c r="K11" i="5"/>
  <c r="K35" i="5"/>
  <c r="K173" i="5"/>
  <c r="K177" i="5"/>
  <c r="K89" i="5"/>
  <c r="K14" i="5"/>
  <c r="K29" i="5"/>
  <c r="K190" i="5"/>
  <c r="K174" i="5"/>
  <c r="K158" i="5"/>
  <c r="K188" i="5"/>
  <c r="K85" i="5"/>
  <c r="K157" i="5"/>
  <c r="K124" i="5"/>
  <c r="K66" i="5"/>
  <c r="K109" i="5"/>
  <c r="K160" i="5"/>
  <c r="K104" i="5"/>
  <c r="K23" i="5"/>
  <c r="K133" i="5"/>
  <c r="K168" i="5"/>
  <c r="K159" i="5"/>
  <c r="K27" i="5"/>
  <c r="K50" i="5"/>
  <c r="K31" i="5"/>
  <c r="K164" i="5"/>
  <c r="K26" i="5"/>
  <c r="K84" i="5"/>
  <c r="K187" i="5"/>
  <c r="K186" i="5"/>
  <c r="K171" i="5"/>
  <c r="K151" i="5"/>
  <c r="K76" i="5"/>
  <c r="K162" i="5"/>
  <c r="K120" i="5"/>
  <c r="K5" i="5"/>
  <c r="K129" i="5"/>
  <c r="K130" i="5"/>
  <c r="K161" i="5"/>
  <c r="K42" i="5"/>
  <c r="K180" i="5"/>
  <c r="K77" i="5"/>
  <c r="K169" i="5"/>
  <c r="K118" i="5"/>
  <c r="K78" i="5"/>
  <c r="K38" i="5"/>
  <c r="K134" i="5"/>
  <c r="K121" i="5"/>
  <c r="K94" i="5"/>
  <c r="K155" i="5"/>
  <c r="K16" i="5"/>
  <c r="K150" i="5"/>
  <c r="K15" i="5"/>
  <c r="K37" i="5"/>
  <c r="K83" i="5"/>
  <c r="K68" i="5"/>
  <c r="K53" i="5"/>
  <c r="K191" i="5"/>
  <c r="K41" i="5"/>
  <c r="K64" i="5"/>
  <c r="K108" i="5"/>
  <c r="K127" i="5"/>
  <c r="K9" i="5"/>
  <c r="K65" i="5"/>
  <c r="K128" i="5"/>
  <c r="K36" i="5"/>
  <c r="K28" i="5"/>
  <c r="K62" i="5"/>
  <c r="K49" i="5"/>
  <c r="K61" i="5"/>
  <c r="K34" i="5"/>
  <c r="K4" i="5"/>
  <c r="F194" i="5"/>
  <c r="K6" i="1" l="1"/>
  <c r="K9" i="1"/>
  <c r="K10" i="1"/>
  <c r="K13" i="1"/>
  <c r="K15" i="1"/>
  <c r="K16" i="1"/>
  <c r="K19" i="1"/>
  <c r="K20" i="1"/>
  <c r="K22" i="1"/>
  <c r="K26" i="1"/>
  <c r="K32" i="1"/>
  <c r="K33" i="1"/>
  <c r="F194" i="2"/>
  <c r="K4" i="1" l="1"/>
  <c r="K7" i="1"/>
  <c r="K8" i="1"/>
  <c r="K11" i="1"/>
  <c r="K12" i="1"/>
  <c r="K14" i="1"/>
  <c r="K18" i="1"/>
  <c r="K21" i="1"/>
  <c r="K23" i="1"/>
  <c r="K24" i="1"/>
  <c r="K25" i="1"/>
  <c r="K27" i="1"/>
  <c r="K28" i="1"/>
  <c r="K29" i="1"/>
  <c r="K30" i="1"/>
  <c r="K31" i="1"/>
  <c r="K35" i="1"/>
  <c r="K38" i="1"/>
  <c r="K43" i="1"/>
  <c r="K46" i="1"/>
  <c r="K47" i="1"/>
  <c r="K48" i="1"/>
  <c r="K51" i="1"/>
  <c r="K53" i="1"/>
  <c r="K54" i="1"/>
  <c r="K55" i="1"/>
  <c r="K56" i="1"/>
  <c r="K58" i="1"/>
  <c r="K59" i="1"/>
  <c r="K3" i="1"/>
  <c r="K5" i="1"/>
  <c r="K34" i="1"/>
  <c r="K36" i="1"/>
  <c r="K37" i="1"/>
  <c r="K39" i="1"/>
  <c r="K40" i="1"/>
  <c r="K41" i="1"/>
  <c r="K42" i="1"/>
  <c r="K45" i="1"/>
  <c r="K49" i="1"/>
  <c r="K50" i="1"/>
  <c r="K52" i="1"/>
  <c r="K57" i="1"/>
  <c r="K44" i="1"/>
  <c r="K17" i="1"/>
</calcChain>
</file>

<file path=xl/sharedStrings.xml><?xml version="1.0" encoding="utf-8"?>
<sst xmlns="http://schemas.openxmlformats.org/spreadsheetml/2006/main" count="7992" uniqueCount="858">
  <si>
    <t>STATUS</t>
  </si>
  <si>
    <t>ISSUER</t>
  </si>
  <si>
    <t>PROJECT</t>
  </si>
  <si>
    <t>LOCATION</t>
  </si>
  <si>
    <t>RESERVED</t>
  </si>
  <si>
    <t>Brazos County HFC</t>
  </si>
  <si>
    <t>Forest Park Apts</t>
  </si>
  <si>
    <t>Bryan</t>
  </si>
  <si>
    <t>The Cameron County HFC</t>
  </si>
  <si>
    <t>Robinhood Terrace Apts</t>
  </si>
  <si>
    <t>Brownsville</t>
  </si>
  <si>
    <t>22-103</t>
  </si>
  <si>
    <t>In-Line</t>
  </si>
  <si>
    <t>Northeast Texas HFC</t>
  </si>
  <si>
    <t>Logan's Pointe Apts</t>
  </si>
  <si>
    <t>Mt. Vernon</t>
  </si>
  <si>
    <t>22-115</t>
  </si>
  <si>
    <t>San Antonio HTFC</t>
  </si>
  <si>
    <t>Aspire at Vida Apts</t>
  </si>
  <si>
    <t>San Antonio</t>
  </si>
  <si>
    <t>22-087</t>
  </si>
  <si>
    <t>Denton County HFC</t>
  </si>
  <si>
    <t>The Waters at Bonnie Brae Apts</t>
  </si>
  <si>
    <t>Denton</t>
  </si>
  <si>
    <t>22-012</t>
  </si>
  <si>
    <t>Houston HFC</t>
  </si>
  <si>
    <t>Pro-Vision Villages at Chocolate Bayou</t>
  </si>
  <si>
    <t>Houston</t>
  </si>
  <si>
    <t>22-186</t>
  </si>
  <si>
    <t>WITHDRAWN</t>
  </si>
  <si>
    <t>Rowlett HFC</t>
  </si>
  <si>
    <t>Torrington Lake Ray Hubbard</t>
  </si>
  <si>
    <t>Rowlett</t>
  </si>
  <si>
    <t>22-155</t>
  </si>
  <si>
    <t>Kangle Southern Garden</t>
  </si>
  <si>
    <t>22-021</t>
  </si>
  <si>
    <t>Travis County HFC</t>
  </si>
  <si>
    <t>Marble Creek Senior Apts</t>
  </si>
  <si>
    <t>Austin</t>
  </si>
  <si>
    <t>22-131</t>
  </si>
  <si>
    <t>Austin HFC</t>
  </si>
  <si>
    <t>Woodway Square</t>
  </si>
  <si>
    <t>22-025</t>
  </si>
  <si>
    <t>Manor Apts</t>
  </si>
  <si>
    <t>22-118</t>
  </si>
  <si>
    <t>McKay Apts</t>
  </si>
  <si>
    <t>22-003</t>
  </si>
  <si>
    <t>Southeast Texas HFC</t>
  </si>
  <si>
    <t>Seville Place</t>
  </si>
  <si>
    <t>La Porte</t>
  </si>
  <si>
    <t>22-127</t>
  </si>
  <si>
    <t>Panhandle Regional HFC</t>
  </si>
  <si>
    <t>Estacado Station</t>
  </si>
  <si>
    <t>Amarillo</t>
  </si>
  <si>
    <t>22-178</t>
  </si>
  <si>
    <t>Strategic HFC of Travis County</t>
  </si>
  <si>
    <t>Caseybridge Apts</t>
  </si>
  <si>
    <t>22-167</t>
  </si>
  <si>
    <t>City of Dallas HFC</t>
  </si>
  <si>
    <t>parcHAUS at Hickory Trails</t>
  </si>
  <si>
    <t>Dallas</t>
  </si>
  <si>
    <t>22-132</t>
  </si>
  <si>
    <t>The Standard at Royal Lane</t>
  </si>
  <si>
    <t>22-119</t>
  </si>
  <si>
    <t>Halls Bayou Apts</t>
  </si>
  <si>
    <t>22-153</t>
  </si>
  <si>
    <t>Blue Ridge Apts</t>
  </si>
  <si>
    <t>22-148</t>
  </si>
  <si>
    <t>Bexar County HFC</t>
  </si>
  <si>
    <t>Pavilion at Culebra Apts</t>
  </si>
  <si>
    <t xml:space="preserve">San Antonio </t>
  </si>
  <si>
    <t>22-066</t>
  </si>
  <si>
    <t>Easton Park Apts</t>
  </si>
  <si>
    <t>22-062</t>
  </si>
  <si>
    <t>Strategic HFC of Travis</t>
  </si>
  <si>
    <t>Parkside Crossing Apartments</t>
  </si>
  <si>
    <t>22-106</t>
  </si>
  <si>
    <t>Astoria Park Apts</t>
  </si>
  <si>
    <t>22-063</t>
  </si>
  <si>
    <t>Canyon Ridge Apts</t>
  </si>
  <si>
    <t>22-047</t>
  </si>
  <si>
    <t>San Antonio Housing Trust Finance Corporation</t>
  </si>
  <si>
    <t>South Campus Apts</t>
  </si>
  <si>
    <t>Texas Home Collaborative</t>
  </si>
  <si>
    <t>Odem Street Apts</t>
  </si>
  <si>
    <t>Victoria</t>
  </si>
  <si>
    <t>Legacy Denton PFC</t>
  </si>
  <si>
    <t>Vintage Ranch</t>
  </si>
  <si>
    <t>22-033</t>
  </si>
  <si>
    <t>Las Varas PFC</t>
  </si>
  <si>
    <t>Artisan at Springview</t>
  </si>
  <si>
    <t>22-171</t>
  </si>
  <si>
    <t>Cavanaugh Court Apts</t>
  </si>
  <si>
    <t>Wilmer</t>
  </si>
  <si>
    <t>22-027</t>
  </si>
  <si>
    <t>Victory Street PFC</t>
  </si>
  <si>
    <t>Barker Oaks Apts</t>
  </si>
  <si>
    <t>22-188</t>
  </si>
  <si>
    <t>Gulf Coast IDA</t>
  </si>
  <si>
    <t>MaderaGas 2022 Project</t>
  </si>
  <si>
    <t xml:space="preserve">Houston </t>
  </si>
  <si>
    <t>22-172</t>
  </si>
  <si>
    <t>North Pond Apts</t>
  </si>
  <si>
    <t>22-083</t>
  </si>
  <si>
    <t>Roselawn Senior Apts</t>
  </si>
  <si>
    <t>22-122</t>
  </si>
  <si>
    <t>Mission EDC</t>
  </si>
  <si>
    <t>New Hope Energy Project</t>
  </si>
  <si>
    <t>Tyler</t>
  </si>
  <si>
    <t>N/A</t>
  </si>
  <si>
    <t>22-102</t>
  </si>
  <si>
    <t>1518 Apts</t>
  </si>
  <si>
    <t>Schertz</t>
  </si>
  <si>
    <t>22-166</t>
  </si>
  <si>
    <t>Independence Heights II Apts</t>
  </si>
  <si>
    <t>22-048</t>
  </si>
  <si>
    <t>Park at Humble Apts</t>
  </si>
  <si>
    <t>Humble</t>
  </si>
  <si>
    <t>22-029</t>
  </si>
  <si>
    <t>Austin Affordable PFC, Inc.</t>
  </si>
  <si>
    <t>Airport Crossing Apts</t>
  </si>
  <si>
    <t>22-162</t>
  </si>
  <si>
    <t>THF PFC</t>
  </si>
  <si>
    <t>Villages at Meadowbend</t>
  </si>
  <si>
    <t>Temple</t>
  </si>
  <si>
    <t>22-082</t>
  </si>
  <si>
    <t>Roselawn Village</t>
  </si>
  <si>
    <t>22-184</t>
  </si>
  <si>
    <t>Almeda Flats Apts</t>
  </si>
  <si>
    <t>22-169</t>
  </si>
  <si>
    <t>Oak Hollow Apts</t>
  </si>
  <si>
    <t>Cypress</t>
  </si>
  <si>
    <t>22-149</t>
  </si>
  <si>
    <t>SMHA Finance PFC</t>
  </si>
  <si>
    <t>Whisper Hills Apts</t>
  </si>
  <si>
    <t>San Marcos</t>
  </si>
  <si>
    <t>22-160</t>
  </si>
  <si>
    <t>Travis County Facilities Corporation</t>
  </si>
  <si>
    <t>Burleson Road at Montopolis Apts</t>
  </si>
  <si>
    <t>22-128</t>
  </si>
  <si>
    <t>Port Arthur NDID</t>
  </si>
  <si>
    <t>Emerald 2022 Project</t>
  </si>
  <si>
    <t xml:space="preserve">Port Arthur </t>
  </si>
  <si>
    <t>22-040</t>
  </si>
  <si>
    <t>Plano PFC</t>
  </si>
  <si>
    <t>K Avenue Lofts</t>
  </si>
  <si>
    <t>Plano</t>
  </si>
  <si>
    <t>22-036</t>
  </si>
  <si>
    <t>Hillcroft Adair Center</t>
  </si>
  <si>
    <t>22-035</t>
  </si>
  <si>
    <t>Greenfield Apts</t>
  </si>
  <si>
    <t xml:space="preserve">Spring </t>
  </si>
  <si>
    <t>22-051</t>
  </si>
  <si>
    <t>Bexar M&amp;DC</t>
  </si>
  <si>
    <t>Terracrest at Applewood</t>
  </si>
  <si>
    <t>22-189</t>
  </si>
  <si>
    <t>Baytown PFC</t>
  </si>
  <si>
    <t>Hartman Place Apts</t>
  </si>
  <si>
    <t>Baytown</t>
  </si>
  <si>
    <t>22-039</t>
  </si>
  <si>
    <t>Waco PFC II</t>
  </si>
  <si>
    <t>Melody Grove Apts (fka Estella Maxey Apts)</t>
  </si>
  <si>
    <t>Waco</t>
  </si>
  <si>
    <t>22-125</t>
  </si>
  <si>
    <t>Fox Hollow</t>
  </si>
  <si>
    <t>22-007</t>
  </si>
  <si>
    <t>Angelina &amp; Neches RA IDC</t>
  </si>
  <si>
    <t>Jefferson Enterprise Energy, LLC</t>
  </si>
  <si>
    <t>Lufkin</t>
  </si>
  <si>
    <t>22-126</t>
  </si>
  <si>
    <t>Trinity River PFC</t>
  </si>
  <si>
    <t>Hughes House II</t>
  </si>
  <si>
    <t>Ft. Worth</t>
  </si>
  <si>
    <t>22-034</t>
  </si>
  <si>
    <t>Treaschwig Apts</t>
  </si>
  <si>
    <t>22-026</t>
  </si>
  <si>
    <t>Lakeside Place PFC</t>
  </si>
  <si>
    <t>The Reserve at Ella Apts</t>
  </si>
  <si>
    <t>22-060</t>
  </si>
  <si>
    <t>Ostry Ranch Apts</t>
  </si>
  <si>
    <t>22-059</t>
  </si>
  <si>
    <t>The Clovis at McKinney Falls</t>
  </si>
  <si>
    <t>22-032</t>
  </si>
  <si>
    <t>Kingswood Apts</t>
  </si>
  <si>
    <t>Priority 1D</t>
  </si>
  <si>
    <t>Application Number</t>
  </si>
  <si>
    <t>Issuer</t>
  </si>
  <si>
    <t>Project</t>
  </si>
  <si>
    <t>Location</t>
  </si>
  <si>
    <t>Amount Requested</t>
  </si>
  <si>
    <t>Region</t>
  </si>
  <si>
    <t>Priority</t>
  </si>
  <si>
    <t>Sub-Ceiling Number</t>
  </si>
  <si>
    <t>Position</t>
  </si>
  <si>
    <t>Priority/Position</t>
  </si>
  <si>
    <t>22-002</t>
  </si>
  <si>
    <t>Harbor Walk</t>
  </si>
  <si>
    <t>League City</t>
  </si>
  <si>
    <t>06</t>
  </si>
  <si>
    <t>1C</t>
  </si>
  <si>
    <t>22-037</t>
  </si>
  <si>
    <t>Pathways at Rosewood Courts</t>
  </si>
  <si>
    <t>07</t>
  </si>
  <si>
    <t>1A</t>
  </si>
  <si>
    <t>22-015</t>
  </si>
  <si>
    <t>Lakeside Pointe</t>
  </si>
  <si>
    <t>Pearland</t>
  </si>
  <si>
    <t>22-004</t>
  </si>
  <si>
    <t>Parkside Place</t>
  </si>
  <si>
    <t>Pasadena</t>
  </si>
  <si>
    <t>22-093</t>
  </si>
  <si>
    <t>TDHCA</t>
  </si>
  <si>
    <t>Union Acres</t>
  </si>
  <si>
    <t>Center</t>
  </si>
  <si>
    <t>05</t>
  </si>
  <si>
    <t>22-114</t>
  </si>
  <si>
    <t>Rosemont at Baytown</t>
  </si>
  <si>
    <t>1B</t>
  </si>
  <si>
    <t>22-109</t>
  </si>
  <si>
    <t>Bluffs at Nelms Senior Apts</t>
  </si>
  <si>
    <t>22-072</t>
  </si>
  <si>
    <t>Sunset Gardens Apartments</t>
  </si>
  <si>
    <t>22-046</t>
  </si>
  <si>
    <t>San Antonio Housing Trust PFC</t>
  </si>
  <si>
    <t>Cattleman Square Lofts Apts</t>
  </si>
  <si>
    <t>09</t>
  </si>
  <si>
    <t>22-138</t>
  </si>
  <si>
    <t>North Central Texas HFC</t>
  </si>
  <si>
    <t>Pathway on Waterford Oaks</t>
  </si>
  <si>
    <t>Cedar Hill</t>
  </si>
  <si>
    <t>03</t>
  </si>
  <si>
    <t>22-181</t>
  </si>
  <si>
    <t>The Sorento Apts</t>
  </si>
  <si>
    <t>22-191</t>
  </si>
  <si>
    <t>Connect South Senior Apts</t>
  </si>
  <si>
    <t>22-130</t>
  </si>
  <si>
    <t>Hickory Manor Senior Apts</t>
  </si>
  <si>
    <t>DeSoto</t>
  </si>
  <si>
    <t>22-183</t>
  </si>
  <si>
    <t>Gateway at Lake Jackson</t>
  </si>
  <si>
    <t>Lake Jackson</t>
  </si>
  <si>
    <t>22-077</t>
  </si>
  <si>
    <t>Capital Area HFC</t>
  </si>
  <si>
    <t>1800 Apartments</t>
  </si>
  <si>
    <t>22-065</t>
  </si>
  <si>
    <t>Country Club Village</t>
  </si>
  <si>
    <t>22-008</t>
  </si>
  <si>
    <t>Brazoria County IDC</t>
  </si>
  <si>
    <t>Aleon Renewable Metals, LLC</t>
  </si>
  <si>
    <t>Freeport</t>
  </si>
  <si>
    <t>22-098</t>
  </si>
  <si>
    <t>Pathway on Woodrow Apts</t>
  </si>
  <si>
    <t>22-097</t>
  </si>
  <si>
    <t>Tarrant County HFC</t>
  </si>
  <si>
    <t>Tobias Place Apts</t>
  </si>
  <si>
    <t xml:space="preserve">Fort Worth </t>
  </si>
  <si>
    <t>22-017</t>
  </si>
  <si>
    <t>Legacy Senior Residences at San Antonio Street</t>
  </si>
  <si>
    <t>Lockhart</t>
  </si>
  <si>
    <t>22-176</t>
  </si>
  <si>
    <t>Lubbock HFC</t>
  </si>
  <si>
    <t>South Plains Apts &amp; Homestead Apts</t>
  </si>
  <si>
    <t>Lubbock</t>
  </si>
  <si>
    <t>01</t>
  </si>
  <si>
    <t>22-134</t>
  </si>
  <si>
    <t>Ash Creek Apts</t>
  </si>
  <si>
    <t>22-111</t>
  </si>
  <si>
    <t>Airport Gateway Apts Phase I</t>
  </si>
  <si>
    <t>22-073</t>
  </si>
  <si>
    <t>Champions Crossing</t>
  </si>
  <si>
    <t>22-168</t>
  </si>
  <si>
    <t>Highpoint at Wynnewood</t>
  </si>
  <si>
    <t>22-142</t>
  </si>
  <si>
    <t>Arbors at Creekside</t>
  </si>
  <si>
    <t>22-120</t>
  </si>
  <si>
    <t>Arilington HFC</t>
  </si>
  <si>
    <t>Rosemont at Mayfield Villas</t>
  </si>
  <si>
    <t xml:space="preserve">Arlington </t>
  </si>
  <si>
    <t>22-133</t>
  </si>
  <si>
    <t>Parmore University Hills</t>
  </si>
  <si>
    <t>22-147</t>
  </si>
  <si>
    <t>Overlook Apts</t>
  </si>
  <si>
    <t>22-038</t>
  </si>
  <si>
    <t>Reserve at Hartsook</t>
  </si>
  <si>
    <t>22-182</t>
  </si>
  <si>
    <t>Housing Opportunity Management Enterprises, PFC</t>
  </si>
  <si>
    <t>Cielo Tower Apts</t>
  </si>
  <si>
    <t>El Paso</t>
  </si>
  <si>
    <t>13</t>
  </si>
  <si>
    <t>22-152</t>
  </si>
  <si>
    <t>Live Make Apts</t>
  </si>
  <si>
    <t>22-173</t>
  </si>
  <si>
    <t>Aurora Apts</t>
  </si>
  <si>
    <t>22-005</t>
  </si>
  <si>
    <t>The Shore</t>
  </si>
  <si>
    <t>22-011</t>
  </si>
  <si>
    <t>Jackson Hinds Gardens</t>
  </si>
  <si>
    <t>22-094</t>
  </si>
  <si>
    <t>Marine Park</t>
  </si>
  <si>
    <t>22-053</t>
  </si>
  <si>
    <t>Residences of Siena South</t>
  </si>
  <si>
    <t xml:space="preserve">Round Rock </t>
  </si>
  <si>
    <t>22-139</t>
  </si>
  <si>
    <t>Arlington HFC</t>
  </si>
  <si>
    <t>Reserve at Mayfield</t>
  </si>
  <si>
    <t>Arlington</t>
  </si>
  <si>
    <t>22-041</t>
  </si>
  <si>
    <t>Housing Synergy PFC</t>
  </si>
  <si>
    <t>Villages of Westlake Apts</t>
  </si>
  <si>
    <t>Abilene</t>
  </si>
  <si>
    <t>02</t>
  </si>
  <si>
    <t>22-124</t>
  </si>
  <si>
    <t>Mustang Ridge Apts</t>
  </si>
  <si>
    <t xml:space="preserve">Mustang Ridge </t>
  </si>
  <si>
    <t>22-079</t>
  </si>
  <si>
    <t>The Lubbock HFC</t>
  </si>
  <si>
    <t>Mackenzie Ridge</t>
  </si>
  <si>
    <t>22-067</t>
  </si>
  <si>
    <t>Kensington Apts</t>
  </si>
  <si>
    <t>22-049</t>
  </si>
  <si>
    <t>Farm Street Village</t>
  </si>
  <si>
    <t>Bastrop</t>
  </si>
  <si>
    <t>22-163</t>
  </si>
  <si>
    <t>Sendero at Centerpoint</t>
  </si>
  <si>
    <t>22-100</t>
  </si>
  <si>
    <t>Legacy in Denton Apts</t>
  </si>
  <si>
    <t>22-068</t>
  </si>
  <si>
    <t>Fuqua Park Apts</t>
  </si>
  <si>
    <t>22-121</t>
  </si>
  <si>
    <t>Fractal Polymers Project</t>
  </si>
  <si>
    <t xml:space="preserve">Baytown </t>
  </si>
  <si>
    <t>22-099</t>
  </si>
  <si>
    <t>East Texas HFC</t>
  </si>
  <si>
    <t>Liberty Arms Apts</t>
  </si>
  <si>
    <t>04</t>
  </si>
  <si>
    <t>22-170</t>
  </si>
  <si>
    <t>Blanco Basin</t>
  </si>
  <si>
    <t>22-020</t>
  </si>
  <si>
    <t>Hog Eye Apts</t>
  </si>
  <si>
    <t>22-018</t>
  </si>
  <si>
    <t>Old Lockhart Apts</t>
  </si>
  <si>
    <t xml:space="preserve">Austin </t>
  </si>
  <si>
    <t>22-090</t>
  </si>
  <si>
    <t>Bexar MDC</t>
  </si>
  <si>
    <t>Coppergate Apts</t>
  </si>
  <si>
    <t>22-050</t>
  </si>
  <si>
    <t>Rockwell Manor Apts</t>
  </si>
  <si>
    <t>11</t>
  </si>
  <si>
    <t>22-031</t>
  </si>
  <si>
    <t>Trendwood Apts</t>
  </si>
  <si>
    <t xml:space="preserve">Waco </t>
  </si>
  <si>
    <t>08</t>
  </si>
  <si>
    <t>22-045</t>
  </si>
  <si>
    <t>Reserve at Arkansas Lane</t>
  </si>
  <si>
    <t>22-161</t>
  </si>
  <si>
    <t>Celadon Houston Fiber, LLC</t>
  </si>
  <si>
    <t>22-086</t>
  </si>
  <si>
    <t>6900 Matlock Road</t>
  </si>
  <si>
    <t>22-146</t>
  </si>
  <si>
    <t>Connally Loop Apts</t>
  </si>
  <si>
    <t>22-150</t>
  </si>
  <si>
    <t>Heritage Seniors at Cottonwood Creek</t>
  </si>
  <si>
    <t>22-180</t>
  </si>
  <si>
    <t>Rosemont at University Park Apts</t>
  </si>
  <si>
    <t>22-028</t>
  </si>
  <si>
    <t>River Trails Apts (fka San Jose Apts)</t>
  </si>
  <si>
    <t>22-070</t>
  </si>
  <si>
    <t>Coppertree Village</t>
  </si>
  <si>
    <t>22-135</t>
  </si>
  <si>
    <t>Collin County HFC</t>
  </si>
  <si>
    <t>Wylie Senior Apts</t>
  </si>
  <si>
    <t>Wylie</t>
  </si>
  <si>
    <t>22-085</t>
  </si>
  <si>
    <t>Bowman Springs Senior Apts</t>
  </si>
  <si>
    <t>22-110</t>
  </si>
  <si>
    <t>Arbor Renewable Gasoline – Phase 1 Project</t>
  </si>
  <si>
    <t>Nederland</t>
  </si>
  <si>
    <t>22-174</t>
  </si>
  <si>
    <t>Socorro Village</t>
  </si>
  <si>
    <t>Socorro</t>
  </si>
  <si>
    <t>22-179</t>
  </si>
  <si>
    <t>Rosemont at Bethel Place Apts</t>
  </si>
  <si>
    <t>22-057</t>
  </si>
  <si>
    <t>Legacy Square Apts</t>
  </si>
  <si>
    <t>22-190</t>
  </si>
  <si>
    <t>Ware Meadows Apts</t>
  </si>
  <si>
    <t>Longview</t>
  </si>
  <si>
    <t>22-154</t>
  </si>
  <si>
    <t>Pebblebrook Parkside Apts</t>
  </si>
  <si>
    <t>22-042</t>
  </si>
  <si>
    <t>Premier Texarkana Development &amp; Management</t>
  </si>
  <si>
    <t>Grim Hotel Apts</t>
  </si>
  <si>
    <t>Texarkana</t>
  </si>
  <si>
    <t>22-136</t>
  </si>
  <si>
    <t>Anna PFC</t>
  </si>
  <si>
    <t>Palladium East Foster Crossing</t>
  </si>
  <si>
    <t>Anna</t>
  </si>
  <si>
    <t>22-141</t>
  </si>
  <si>
    <t>Parmore Colorado Blvd. Apts</t>
  </si>
  <si>
    <t>22-001</t>
  </si>
  <si>
    <t>Bay Terrace Apts</t>
  </si>
  <si>
    <t>22-164</t>
  </si>
  <si>
    <t>McKinney HFC</t>
  </si>
  <si>
    <t>Mill Stream Apts</t>
  </si>
  <si>
    <t>Mckinney</t>
  </si>
  <si>
    <t>22-091</t>
  </si>
  <si>
    <t>Lockwood South Senior Apts</t>
  </si>
  <si>
    <t>22-105</t>
  </si>
  <si>
    <t>El Paso HFC</t>
  </si>
  <si>
    <t>Machuca Apts</t>
  </si>
  <si>
    <t>22-144</t>
  </si>
  <si>
    <t>Parkway Meadows</t>
  </si>
  <si>
    <t>22-108</t>
  </si>
  <si>
    <t>Centerpoint Crossing</t>
  </si>
  <si>
    <t>22-095</t>
  </si>
  <si>
    <t>Torrington Arcadia Trails</t>
  </si>
  <si>
    <t xml:space="preserve">Balch Springs </t>
  </si>
  <si>
    <t>22-016</t>
  </si>
  <si>
    <t>Legacy Senior Residences at Agnes Street</t>
  </si>
  <si>
    <t>22-151</t>
  </si>
  <si>
    <t>Housing Options, Inc.</t>
  </si>
  <si>
    <t>Estelle Village Apts</t>
  </si>
  <si>
    <t>22-055</t>
  </si>
  <si>
    <t>HHA Fountainview PFC</t>
  </si>
  <si>
    <t>Historic Oaks of Allen Parkway Village</t>
  </si>
  <si>
    <t>22-078</t>
  </si>
  <si>
    <t>Bebee Road Apts</t>
  </si>
  <si>
    <t>Kyle</t>
  </si>
  <si>
    <t>22-089</t>
  </si>
  <si>
    <t>Garland HFC</t>
  </si>
  <si>
    <t>The Cesera</t>
  </si>
  <si>
    <t>Garland</t>
  </si>
  <si>
    <t>22-137</t>
  </si>
  <si>
    <t>The Portofino</t>
  </si>
  <si>
    <t>22-104</t>
  </si>
  <si>
    <t>Park Manor</t>
  </si>
  <si>
    <t>Sherman</t>
  </si>
  <si>
    <t>22-061</t>
  </si>
  <si>
    <t>EMLI UNT Station</t>
  </si>
  <si>
    <t>22-140</t>
  </si>
  <si>
    <t>Parmore Primrose Station Apts</t>
  </si>
  <si>
    <t>Fort Worth</t>
  </si>
  <si>
    <t>22-056</t>
  </si>
  <si>
    <t>Allen Parkway Village Apts</t>
  </si>
  <si>
    <t>22-030</t>
  </si>
  <si>
    <t>800 Middle (fka EADO 800 Lofts)</t>
  </si>
  <si>
    <t>22-113</t>
  </si>
  <si>
    <t>Patriot's Pointe Apt</t>
  </si>
  <si>
    <t>22-143</t>
  </si>
  <si>
    <t>Webber Gardens Apts</t>
  </si>
  <si>
    <t>22-022</t>
  </si>
  <si>
    <t>Decker Lake Apts</t>
  </si>
  <si>
    <t>22-165</t>
  </si>
  <si>
    <t>Columbia Apts</t>
  </si>
  <si>
    <t>22-006</t>
  </si>
  <si>
    <t>Rosemont of Lancaster Apts</t>
  </si>
  <si>
    <t>Lancaster</t>
  </si>
  <si>
    <t>22-187</t>
  </si>
  <si>
    <t>Corpus Christi HFC</t>
  </si>
  <si>
    <t>Greenwood Manor Project</t>
  </si>
  <si>
    <t>Corpus Christi</t>
  </si>
  <si>
    <t>10</t>
  </si>
  <si>
    <t>22-112</t>
  </si>
  <si>
    <t>Recover (USA) Inc. Howard County Project, Ser 2022</t>
  </si>
  <si>
    <t xml:space="preserve">Big Spring </t>
  </si>
  <si>
    <t>22-080</t>
  </si>
  <si>
    <t>Lakeside Manor Senior Apts</t>
  </si>
  <si>
    <t>Little Elm</t>
  </si>
  <si>
    <t>22-096</t>
  </si>
  <si>
    <t>Throckmorton Villas</t>
  </si>
  <si>
    <t>22-129</t>
  </si>
  <si>
    <t>Vega Apts</t>
  </si>
  <si>
    <t>Mesquite</t>
  </si>
  <si>
    <t>22-117</t>
  </si>
  <si>
    <t>Fairways at Westwood</t>
  </si>
  <si>
    <t>22-123</t>
  </si>
  <si>
    <t>Shamrock EDC</t>
  </si>
  <si>
    <t>Ecolomondo Project</t>
  </si>
  <si>
    <t>Shamrock</t>
  </si>
  <si>
    <t>22-088</t>
  </si>
  <si>
    <t>Cantibury Pointe</t>
  </si>
  <si>
    <t>22-084</t>
  </si>
  <si>
    <t>Libertad Austin at Gardner</t>
  </si>
  <si>
    <t>22-052</t>
  </si>
  <si>
    <t>The Residences at Landon Ridge</t>
  </si>
  <si>
    <t>22-145</t>
  </si>
  <si>
    <t>Viento Apts</t>
  </si>
  <si>
    <t>22-071</t>
  </si>
  <si>
    <t>EMLI at Mesa Gardens</t>
  </si>
  <si>
    <t>22-058</t>
  </si>
  <si>
    <t>La Vista de Lopez</t>
  </si>
  <si>
    <t>22-177</t>
  </si>
  <si>
    <t>Rosemont at Oak Valley Apts</t>
  </si>
  <si>
    <t>22-043</t>
  </si>
  <si>
    <t>Zion Senior Apartments</t>
  </si>
  <si>
    <t>22-023</t>
  </si>
  <si>
    <t>Crystal Bend Apts</t>
  </si>
  <si>
    <t>Pflugerville</t>
  </si>
  <si>
    <t>22-044</t>
  </si>
  <si>
    <t>The Rebekah</t>
  </si>
  <si>
    <t>22-101</t>
  </si>
  <si>
    <t>22-054</t>
  </si>
  <si>
    <t>22-010</t>
  </si>
  <si>
    <t>Palladium East Berry Street</t>
  </si>
  <si>
    <t>22-019</t>
  </si>
  <si>
    <t>Northwind Apts</t>
  </si>
  <si>
    <t>22-009</t>
  </si>
  <si>
    <t>Palladium Oak Grove</t>
  </si>
  <si>
    <t xml:space="preserve">San antonio </t>
  </si>
  <si>
    <t>22-175</t>
  </si>
  <si>
    <t>Harvest Ridge at Brushy Creek</t>
  </si>
  <si>
    <t>Hutto</t>
  </si>
  <si>
    <r>
      <t>Houston</t>
    </r>
    <r>
      <rPr>
        <b/>
        <vertAlign val="superscript"/>
        <sz val="11"/>
        <color rgb="FFFF0000"/>
        <rFont val="Calibri"/>
        <family val="2"/>
        <scheme val="minor"/>
      </rPr>
      <t xml:space="preserve"> 3</t>
    </r>
  </si>
  <si>
    <t>22-156</t>
  </si>
  <si>
    <t>Providence on the Park</t>
  </si>
  <si>
    <t>22-064</t>
  </si>
  <si>
    <t>Daffan Flats</t>
  </si>
  <si>
    <t>22-107</t>
  </si>
  <si>
    <t>22-158</t>
  </si>
  <si>
    <t>Primrose at Sequoia Park</t>
  </si>
  <si>
    <t>22-157</t>
  </si>
  <si>
    <t>Rosemont at Pecan Creek</t>
  </si>
  <si>
    <t>22-024</t>
  </si>
  <si>
    <t>Windsor Park Towers</t>
  </si>
  <si>
    <t>22-185</t>
  </si>
  <si>
    <t>Potter's House at Primrose</t>
  </si>
  <si>
    <t>22-074</t>
  </si>
  <si>
    <t>Coral Hills</t>
  </si>
  <si>
    <t>22-159</t>
  </si>
  <si>
    <t>Palladium Glenn Heights Town Center</t>
  </si>
  <si>
    <t>Glenn Heights</t>
  </si>
  <si>
    <t>22-075</t>
  </si>
  <si>
    <t>Reserve at Vineyard Oaks</t>
  </si>
  <si>
    <t>Fredericksburg</t>
  </si>
  <si>
    <r>
      <t>Dallas</t>
    </r>
    <r>
      <rPr>
        <b/>
        <vertAlign val="superscript"/>
        <sz val="11"/>
        <color rgb="FFFF0000"/>
        <rFont val="Calibri"/>
        <family val="2"/>
        <scheme val="minor"/>
      </rPr>
      <t xml:space="preserve"> 2</t>
    </r>
  </si>
  <si>
    <t>22-116</t>
  </si>
  <si>
    <t>Fiji Lofts</t>
  </si>
  <si>
    <t>22-076</t>
  </si>
  <si>
    <t>Villas at Shriner’s Point</t>
  </si>
  <si>
    <t>San Angelo</t>
  </si>
  <si>
    <t>12</t>
  </si>
  <si>
    <t>22-092</t>
  </si>
  <si>
    <t>The Preserve at Cottonwood Creek</t>
  </si>
  <si>
    <t>Wilmar</t>
  </si>
  <si>
    <t>22-014</t>
  </si>
  <si>
    <t>The Terrace at Southern Oaks</t>
  </si>
  <si>
    <t>22-013</t>
  </si>
  <si>
    <t>The Flats at White Rock</t>
  </si>
  <si>
    <t>22-081</t>
  </si>
  <si>
    <r>
      <t>FT. Worth</t>
    </r>
    <r>
      <rPr>
        <b/>
        <vertAlign val="superscript"/>
        <sz val="11"/>
        <color rgb="FFFF0000"/>
        <rFont val="Calibri"/>
        <family val="2"/>
        <scheme val="minor"/>
      </rPr>
      <t>1</t>
    </r>
  </si>
  <si>
    <t>22-069</t>
  </si>
  <si>
    <t>Locality Apts</t>
  </si>
  <si>
    <t>1828 Sandy Point Rd, Bryan, Texas 77807, Brazos County</t>
  </si>
  <si>
    <t>Southeast Quadrant of Old Port Isabel Rd. &amp; Robinhood Dr, Brownsville, Texas 78520, Cameron County</t>
  </si>
  <si>
    <t>101 Logan’s Pointe Drive, Mt. Vernon, Texas 75457 Franklin County</t>
  </si>
  <si>
    <t>Near the intersection of Jaguar Blvd &amp; University Way, San Antonio, Texas 78224 Bexar County</t>
  </si>
  <si>
    <t>Located approximately directly West across Cameron Road from 11105 Cameron Road, Austin, Texas 78754 Travis County</t>
  </si>
  <si>
    <t>3100 North Bonnie Brae, Denton, Texas 76207 Denton County</t>
  </si>
  <si>
    <t>4302 Reed Road, Houston, Texas 77051 Harris County</t>
  </si>
  <si>
    <t>1803 Dalrock Road Rowlett, TX 75088 Dallas County</t>
  </si>
  <si>
    <t>7901 Wilcrest, Houston, Texas 77042 Harris County</t>
  </si>
  <si>
    <t>7500 Daffan Lane Austin, Travis County, Texas 78724 or adjacent thereto</t>
  </si>
  <si>
    <t>Located at approximately 9000 Capitol View Drive at the Northeast Corner of E. Slaughter Lane and Capitol View, Austin, Texas 78747, Travis County,</t>
  </si>
  <si>
    <t>1700 Teri Road, Austin, TX 78744 Travis County</t>
  </si>
  <si>
    <t>6721 Manor Road, Austin, Travis County, TX 78723 (or adjacent thereto)</t>
  </si>
  <si>
    <t>Located approximately at 6007 N Interstate Hwy. 35, Austin, Travis County, Texas 78723 (or adjacent thereto)</t>
  </si>
  <si>
    <t>0 MCKAY CENTER DR HUMBLE, TX 77338, Harris County</t>
  </si>
  <si>
    <t>3701 Luella Blvd Harris County La Porte, Texas 77571</t>
  </si>
  <si>
    <t>4000 NW 12th Avenue Potter County Amarillo, Texas 79106</t>
  </si>
  <si>
    <t>3111 and 3112 Caseybridge Court Austin, Travis County, Texas 78741 or adjacent thereto</t>
  </si>
  <si>
    <t>9101 Old Hickory Trail Dallas, Dallas County, TX 75237</t>
  </si>
  <si>
    <t>2737 Royal Lane Dallas, Dallas County, TX 75229</t>
  </si>
  <si>
    <t>0 WAYSIDE DR, HOUSTON TX 77078, Harris County</t>
  </si>
  <si>
    <t>Located approximately southeast of the intersection of Highway 290 and State Highway 130, Austin, Travis County, Texas 78653, or adjacent thereto</t>
  </si>
  <si>
    <t>Approximately 4740 Culebra Road San Antonio, Bexar County, Texas 78238</t>
  </si>
  <si>
    <t>Located approximately at the southwest corner of William Cannon and McKinney Falls Parkway, Austin, Travis County Texas 78744</t>
  </si>
  <si>
    <t>Located approximately at 3400 Shoreline Drive, Austin, Travis County, Texas 78728</t>
  </si>
  <si>
    <t>3118 SW 15th Ave. Potter County Amarillo, Texas 79102</t>
  </si>
  <si>
    <t>Located approximately at 12118 Walnut Creek Crossing, Austin, Texas 78753, Travis County</t>
  </si>
  <si>
    <t>Near the intersection of Southcross Boulevard and Pecan Valley Drive San Antonio, Bexar County, Texas 78223</t>
  </si>
  <si>
    <t>Approximately 2303 Odem Street, Victoria, Texas 77901, Victoria County</t>
  </si>
  <si>
    <t>Approximately at the southeast corner of Vintage Blvd. &amp; IH-35 Frontage Rd., Denton, Texas 76226, Denton County</t>
  </si>
  <si>
    <t>210 Grimes Street, San Antonio, Bexar County, Texas 78203</t>
  </si>
  <si>
    <t>Approximately 308 S. Goode Rd., Wilmer, Texas 75172, Dallas County</t>
  </si>
  <si>
    <t>Approximately 2250 Barker Oaks, Houston, Texas 77077, Harris County</t>
  </si>
  <si>
    <t>521 Refugio Street, San Antonio, Texas 78210, Bexar County</t>
  </si>
  <si>
    <t>Approximately 2800 Roselawn Drive, Denton, Denton County, Texas 76205</t>
  </si>
  <si>
    <t>Approximately 9120 FM 1518, Schertz, Bexar County, Texas 78154</t>
  </si>
  <si>
    <t>Approximately the Southwest Corner of Crosstimbers St. &amp; North Main St., Houston, Harris County, Texas 77018</t>
  </si>
  <si>
    <t>Approximately FM 1960, Humble, Harris County, Texas 77034</t>
  </si>
  <si>
    <t>Approximately the southeast corner of Ross Road and Foley Drive, Austin, Travis County, Texas 78617</t>
  </si>
  <si>
    <t>2787 S Martin Luther King Jr Drive, Bell County, Temple, Texas 78504</t>
  </si>
  <si>
    <t>Approximately the Southwest Corner of Almeda Rd. &amp; Fuqua Rd., Houston, Texas 77053, Harris County</t>
  </si>
  <si>
    <t>Approximately Southeast Corner of Oak Hollow Dr. &amp; Grant Rd., Cypress, Texas 77429, Harris County</t>
  </si>
  <si>
    <t>Approximately 104 Flustern Road San Marcos, Hays County, TX 78666</t>
  </si>
  <si>
    <t>5908 Burleson Road, Austin, Travis County, Texas 78744, or adjacent thereto</t>
  </si>
  <si>
    <t>2505 K Avenue and 1005 E Park Boulevard, Plano, Texas 75074, Collin County</t>
  </si>
  <si>
    <t>Approximately at 6200 Hillcroft Ave., Houston, Harris County, Texas 77081</t>
  </si>
  <si>
    <t>Approximately located at the southeast corner of Brandt Road and Greenfield Street, Spring, Harris County, Texas 77373</t>
  </si>
  <si>
    <t>Near the intersection of Highway 90 and Loop 1604 San Antonio, Bexar County, Texas 78227</t>
  </si>
  <si>
    <t>Approzimately 3900 N. Main Street, Baytown, Harris County, Texas 77521</t>
  </si>
  <si>
    <t>Approximately at 1809 JJ Flewellen Road, Waco, McLennan County, Texas 76704</t>
  </si>
  <si>
    <t>Approximately 2117 Brandt Road, Austin, Travis County, Texas 78744</t>
  </si>
  <si>
    <t>Approximately at the corner of Etta Street and Avenue G, Ft. Worth, Texas 76105, Tarrant County</t>
  </si>
  <si>
    <t>Approximately located at Treaschwig Road and Cypresswood Drive, Spring, Harris County, Texas 77373</t>
  </si>
  <si>
    <t>Located at the SW corner of Ella Blvd. and Rushcreek Dr, Houston TX 77067, Harris County</t>
  </si>
  <si>
    <t>Approx. 2075 Schuwirth Road, San Antonio, Bexar County, Texas 78109</t>
  </si>
  <si>
    <t>Approximately 6507 McKinney Falls Parkway, Austin, Travis County, Texas</t>
  </si>
  <si>
    <t>Approximately the southeast corner of FM Road 812 and Burklund Farms Road, Austin, Travis County, Texas 78617</t>
  </si>
  <si>
    <t>Reordered  LOT#</t>
  </si>
  <si>
    <t>DOCKET# or APP#</t>
  </si>
  <si>
    <t>REQUESTED AMOUNT</t>
  </si>
  <si>
    <t>MF PRIORITY</t>
  </si>
  <si>
    <t>FY 2021 HUD AMFI</t>
  </si>
  <si>
    <t>FY 2021 HUD TEXAS MFI</t>
  </si>
  <si>
    <t>FY 2021 Priority 1D Status</t>
  </si>
  <si>
    <t>Project Location Address</t>
  </si>
  <si>
    <t/>
  </si>
  <si>
    <t>Priority 1D Status</t>
  </si>
  <si>
    <t>June 1st Priority</t>
  </si>
  <si>
    <t>Step 2a: Add June 1st Priority Column and Compute</t>
  </si>
  <si>
    <t>Priority 1/Position 1</t>
  </si>
  <si>
    <t>Priority 1/Position 2</t>
  </si>
  <si>
    <t>Priority 1/Position 3</t>
  </si>
  <si>
    <t>Priority 1/Position 4</t>
  </si>
  <si>
    <t>Priority 1/Position 5</t>
  </si>
  <si>
    <t>Priority 1/Position 6</t>
  </si>
  <si>
    <t>Priority 1/Position 7</t>
  </si>
  <si>
    <t>Priority 1/Position 8</t>
  </si>
  <si>
    <t>Priority 1/Position 9</t>
  </si>
  <si>
    <t>Priority 1/Position 10</t>
  </si>
  <si>
    <t>Priority 1/Position 11</t>
  </si>
  <si>
    <t>Priority 1/Position 12</t>
  </si>
  <si>
    <t>Priority 1/Position 13</t>
  </si>
  <si>
    <t>Priority 1/Position 14</t>
  </si>
  <si>
    <t>Priority 1/Position 15</t>
  </si>
  <si>
    <t>Priority 1/Position 16</t>
  </si>
  <si>
    <t>Priority 1/Position 17</t>
  </si>
  <si>
    <t>Priority 1/Position 18</t>
  </si>
  <si>
    <t>Priority 1/Position 19</t>
  </si>
  <si>
    <t>Priority 1/Position 20</t>
  </si>
  <si>
    <t>Priority 1/Position 21</t>
  </si>
  <si>
    <t>Priority 1/Position 22</t>
  </si>
  <si>
    <t>Priority 1/Position 23</t>
  </si>
  <si>
    <t>Priority 1/Position 24</t>
  </si>
  <si>
    <t>Priority 1/Position 25</t>
  </si>
  <si>
    <t>Priority 1/Position 26</t>
  </si>
  <si>
    <t>Priority 1/Position 27</t>
  </si>
  <si>
    <t>Priority 1/Position 28</t>
  </si>
  <si>
    <t>Priority 1/Position 29</t>
  </si>
  <si>
    <t>Priority 1/Position 30</t>
  </si>
  <si>
    <t>Priority 1/Position 31</t>
  </si>
  <si>
    <t>Priority 1/Position 32</t>
  </si>
  <si>
    <t>Priority 1/Position 33</t>
  </si>
  <si>
    <t>Priority 1/Position 34</t>
  </si>
  <si>
    <t>Priority 1/Position 35</t>
  </si>
  <si>
    <t>Priority 1/Position 36</t>
  </si>
  <si>
    <t>Priority 1/Position 37</t>
  </si>
  <si>
    <t>Priority 1/Position 38</t>
  </si>
  <si>
    <t>Priority 1/Position 39</t>
  </si>
  <si>
    <t>Priority 1/Position 40</t>
  </si>
  <si>
    <t>Priority 1/Position 41</t>
  </si>
  <si>
    <t>Priority 1/Position 42</t>
  </si>
  <si>
    <t>Priority 1/Position 43</t>
  </si>
  <si>
    <t>Priority 1/Position 44</t>
  </si>
  <si>
    <t>Priority 1/Position 45</t>
  </si>
  <si>
    <t>Priority 1/Position 46</t>
  </si>
  <si>
    <t>Priority 1/Position 47</t>
  </si>
  <si>
    <t>Priority 1/Position 48</t>
  </si>
  <si>
    <t>Priority 1/Position 49</t>
  </si>
  <si>
    <t>Priority 1/Position 50</t>
  </si>
  <si>
    <t>Priority 1/Position 51</t>
  </si>
  <si>
    <t>Priority 1/Position 52</t>
  </si>
  <si>
    <t>Priority 1/Position 53</t>
  </si>
  <si>
    <t>Priority 1/Position 54</t>
  </si>
  <si>
    <t>Priority 1/Position 55</t>
  </si>
  <si>
    <t>Priority 1/Position 56</t>
  </si>
  <si>
    <t>Priority 1/Position 57</t>
  </si>
  <si>
    <t>Priority 1/Position 58</t>
  </si>
  <si>
    <t>Priority 1/Position 59</t>
  </si>
  <si>
    <t>Priority 1/Position 60</t>
  </si>
  <si>
    <t>Priority 1/Position 61</t>
  </si>
  <si>
    <t>Priority 1/Position 62</t>
  </si>
  <si>
    <t>Priority 1/Position 63</t>
  </si>
  <si>
    <t>Priority 1/Position 64</t>
  </si>
  <si>
    <t>Priority 1/Position 65</t>
  </si>
  <si>
    <t>Priority 1/Position 66</t>
  </si>
  <si>
    <t>Priority 1/Position 67</t>
  </si>
  <si>
    <t>Priority 1/Position 68</t>
  </si>
  <si>
    <t>Priority 1/Position 69</t>
  </si>
  <si>
    <t>Priority 1/Position 70</t>
  </si>
  <si>
    <t>Priority 1/Position 71</t>
  </si>
  <si>
    <t>Priority 1/Position 72</t>
  </si>
  <si>
    <t>Priority 1/Position 73</t>
  </si>
  <si>
    <t>Priority 1/Position 74</t>
  </si>
  <si>
    <t>Priority 1/Position 75</t>
  </si>
  <si>
    <t>Priority 1/Position 76</t>
  </si>
  <si>
    <t>Priority 1/Position 77</t>
  </si>
  <si>
    <t>Priority 1/Position 78</t>
  </si>
  <si>
    <t>Priority 1/Position 79</t>
  </si>
  <si>
    <t>Priority 1/Position 80</t>
  </si>
  <si>
    <t>Priority 1/Position 81</t>
  </si>
  <si>
    <t>Priority 1/Position 82</t>
  </si>
  <si>
    <t>Priority 1/Position 83</t>
  </si>
  <si>
    <t>Priority 1/Position 84</t>
  </si>
  <si>
    <t>Priority 1/Position 85</t>
  </si>
  <si>
    <t>Priority 1/Position 86</t>
  </si>
  <si>
    <t>Priority 1/Position 87</t>
  </si>
  <si>
    <t>Priority 1/Position 88</t>
  </si>
  <si>
    <t>Priority 1/Position 89</t>
  </si>
  <si>
    <t>Priority 1/Position 90</t>
  </si>
  <si>
    <t>Priority 1/Position 91</t>
  </si>
  <si>
    <t>Priority 1/Position 92</t>
  </si>
  <si>
    <t>Priority 1/Position 93</t>
  </si>
  <si>
    <t>Priority 1/Position 94</t>
  </si>
  <si>
    <t>Priority 1/Position 95</t>
  </si>
  <si>
    <t>Priority 1/Position 96</t>
  </si>
  <si>
    <t>Priority 1/Position 97</t>
  </si>
  <si>
    <t>Priority 1/Position 98</t>
  </si>
  <si>
    <t>Priority 1/Position 99</t>
  </si>
  <si>
    <t>Priority 1/Position 100</t>
  </si>
  <si>
    <t>Priority 1/Position 101</t>
  </si>
  <si>
    <t>Priority 1/Position 102</t>
  </si>
  <si>
    <t>Priority 1/Position 103</t>
  </si>
  <si>
    <t>Priority 1/Position 104</t>
  </si>
  <si>
    <t>Priority 1/Position 105</t>
  </si>
  <si>
    <t>Priority 1/Position 106</t>
  </si>
  <si>
    <t>Priority 1/Position 107</t>
  </si>
  <si>
    <t>Priority 1/Position 108</t>
  </si>
  <si>
    <t>Priority 1/Position 109</t>
  </si>
  <si>
    <t>Priority 1/Position 110</t>
  </si>
  <si>
    <t>Priority 1/Position 111</t>
  </si>
  <si>
    <t>Priority 1/Position 112</t>
  </si>
  <si>
    <t>Priority 1/Position 113</t>
  </si>
  <si>
    <t>Priority 1/Position 114</t>
  </si>
  <si>
    <t>Priority 1/Position 115</t>
  </si>
  <si>
    <t>Priority 1/Position 116</t>
  </si>
  <si>
    <t>Priority 1/Position 117</t>
  </si>
  <si>
    <t>Priority 1/Position 118</t>
  </si>
  <si>
    <t>Priority 1/Position 119</t>
  </si>
  <si>
    <t>Priority 1/Position 120</t>
  </si>
  <si>
    <t>Priority 1/Position 121</t>
  </si>
  <si>
    <t>Priority 1/Position 122</t>
  </si>
  <si>
    <t>Priority 2/Position 1</t>
  </si>
  <si>
    <t>Priority 2/Position 2</t>
  </si>
  <si>
    <t>Priority 2/Position 3</t>
  </si>
  <si>
    <t>Priority 2/Position 4</t>
  </si>
  <si>
    <t>Priority 2/Position 5</t>
  </si>
  <si>
    <t>Priority 2/Position 6</t>
  </si>
  <si>
    <t>Priority 2/Position 7</t>
  </si>
  <si>
    <t>Priority 2/Position 8</t>
  </si>
  <si>
    <t>Priority 2/Position 9</t>
  </si>
  <si>
    <t>Priority 2/Position 10</t>
  </si>
  <si>
    <t>Priority 2/Position 11</t>
  </si>
  <si>
    <t>Priority 2/Position 12</t>
  </si>
  <si>
    <t>Priority 2/Position 13</t>
  </si>
  <si>
    <t>Priority 2/Position 14</t>
  </si>
  <si>
    <t>Priority 2/Position 15</t>
  </si>
  <si>
    <t>Priority 2/Position 16</t>
  </si>
  <si>
    <t>Priority 2/Position 17</t>
  </si>
  <si>
    <t>Priority 2/Position 18</t>
  </si>
  <si>
    <t>Priority 2/Position 19</t>
  </si>
  <si>
    <t>Priority 2/Position 20</t>
  </si>
  <si>
    <t>Priority 2/Position 21</t>
  </si>
  <si>
    <t>Priority 2/Position 22</t>
  </si>
  <si>
    <t>Priority 2/Position 23</t>
  </si>
  <si>
    <t>Priority 2/Position 24</t>
  </si>
  <si>
    <t>Priority 2/Position 25</t>
  </si>
  <si>
    <t>Priority 2/Position 26</t>
  </si>
  <si>
    <t>Priority 2/Position 27</t>
  </si>
  <si>
    <t>Priority 2/Position 28</t>
  </si>
  <si>
    <t>Priority 2/Position 29</t>
  </si>
  <si>
    <t>Priority 2/Position 30</t>
  </si>
  <si>
    <t>Priority 2/Position 31</t>
  </si>
  <si>
    <t>Priority 2/Position 32</t>
  </si>
  <si>
    <t>Priority 2/Position 33</t>
  </si>
  <si>
    <t>Priority 2/Position 34</t>
  </si>
  <si>
    <t>Priority 2/Position 35</t>
  </si>
  <si>
    <t>Priority 2/Position 36</t>
  </si>
  <si>
    <t>Priority 2/Position 37</t>
  </si>
  <si>
    <t>Priority 2/Position 38</t>
  </si>
  <si>
    <t>Priority 2/Position 39</t>
  </si>
  <si>
    <t>Priority 2/Position 40</t>
  </si>
  <si>
    <t>Priority 2/Position 41</t>
  </si>
  <si>
    <t>Priority 2/Position 42</t>
  </si>
  <si>
    <t>Priority 2/Position 43</t>
  </si>
  <si>
    <t>Priority 2/Position 44</t>
  </si>
  <si>
    <t>Priority 2/Position 45</t>
  </si>
  <si>
    <t>Priority 2/Position 46</t>
  </si>
  <si>
    <t>Priority 2/Position 47</t>
  </si>
  <si>
    <t>Priority 3/Position 1</t>
  </si>
  <si>
    <t>Priority 3/Position 2</t>
  </si>
  <si>
    <t>Priority 3/Position 3</t>
  </si>
  <si>
    <t>Priority 3/Position 4</t>
  </si>
  <si>
    <t>Priority 3/Position 5</t>
  </si>
  <si>
    <t>Priority 3/Position 6</t>
  </si>
  <si>
    <t>Priority 3/Position 7</t>
  </si>
  <si>
    <t>Priority 3/Position 8</t>
  </si>
  <si>
    <t>Priority 3/Position 9</t>
  </si>
  <si>
    <t>Priority 3/Position 10</t>
  </si>
  <si>
    <t>Priority 3/Position 11</t>
  </si>
  <si>
    <t>Priority N/A/Position 1</t>
  </si>
  <si>
    <t>Priority N/A/Position 2</t>
  </si>
  <si>
    <t>Priority N/A/Position 3</t>
  </si>
  <si>
    <t>Priority N/A/Position 4</t>
  </si>
  <si>
    <t>Priority N/A/Position 5</t>
  </si>
  <si>
    <t>Priority N/A/Position 6</t>
  </si>
  <si>
    <t>Priority N/A/Position 7</t>
  </si>
  <si>
    <t>Priority N/A/Position 8</t>
  </si>
  <si>
    <t>Priority N/A/Position 9</t>
  </si>
  <si>
    <t>Priority N/A/Position 10</t>
  </si>
  <si>
    <t>Shifted Lot #</t>
  </si>
  <si>
    <t>Step 3: Sort on Shifted Lot # (Smallest to Largest)</t>
  </si>
  <si>
    <t>2022 Private Activity Bond Lottery</t>
  </si>
  <si>
    <t>List of Participating Applications - October 31,  2021</t>
  </si>
  <si>
    <t>TDHCA Approximate 2022 Set-Aside - $175,000,000</t>
  </si>
  <si>
    <t>App ID</t>
  </si>
  <si>
    <t>Development Name</t>
  </si>
  <si>
    <t>Reservation Request</t>
  </si>
  <si>
    <t>Program Year</t>
  </si>
  <si>
    <t>Construction Type</t>
  </si>
  <si>
    <t>Development City</t>
  </si>
  <si>
    <t>Total Units</t>
  </si>
  <si>
    <t>Bond Pre-App Score - Initial</t>
  </si>
  <si>
    <t>Bond Pre-App Score - Revised</t>
  </si>
  <si>
    <t>BRB Priority</t>
  </si>
  <si>
    <t>Inducement Date</t>
  </si>
  <si>
    <t>Underserved Area Points</t>
  </si>
  <si>
    <t>2022 PAB</t>
  </si>
  <si>
    <t>Acq/Rehab</t>
  </si>
  <si>
    <t>1a</t>
  </si>
  <si>
    <t>Y</t>
  </si>
  <si>
    <t>N</t>
  </si>
  <si>
    <t>New Construction</t>
  </si>
  <si>
    <t>Balch Springs</t>
  </si>
  <si>
    <t>Throckmorton Villas*</t>
  </si>
  <si>
    <t>1b</t>
  </si>
  <si>
    <t>Providence on the Park*</t>
  </si>
  <si>
    <t>Reserve at Vineyard Oaks*</t>
  </si>
  <si>
    <t>Fiji Lofts**</t>
  </si>
  <si>
    <t>Villas at Shriner's Point*</t>
  </si>
  <si>
    <t xml:space="preserve">The Preserve at Cottonwood Creek </t>
  </si>
  <si>
    <t>Terrace at Southern Oaks</t>
  </si>
  <si>
    <t>Reservations Total</t>
  </si>
  <si>
    <t xml:space="preserve">*Applications are currently in-line for a 2021 Bond Reservation.  If received, TDHCA staff expects these to be withdrawn from the 2022 Lottery.  </t>
  </si>
  <si>
    <t>**Application currently has a 2021 Bond Reservation and is participating in Lottery in case closing does not occur by the current Reservation deadline.</t>
  </si>
  <si>
    <t>Copy and Paste Application Line-Order resulting from Step 3- you may now filter results down to view specific Subceilings</t>
  </si>
  <si>
    <t>Original Lot #</t>
  </si>
  <si>
    <t>Step 1: Copy/Paste Original Lottery Results &amp; add column indicating Priority 1D Status</t>
  </si>
  <si>
    <t>Step 2b: Copy &amp; Paste (Paste Text Only for June 1st Priority Column); Custom Sort: Sort on June 1st Priority (Smallest to Largest), Then Sort on Original Lottery # (Smallest to Largest); Add Position Column and Compute; Add Priority/Position Column and Compute</t>
  </si>
  <si>
    <t>Step 2c: Copy &amp; Paste (Paste Text Only for Position and Priority/Position Column); Add Shifted Lot # Column and Compute (Non-RR Apps will maintain their Original Lottery Number &amp; RR Apps will be granted Shifted Lot # in ascending order based on Priority/Position, skipping the Lottery Numbers drawn and reserved for Non-RR Apps)</t>
  </si>
  <si>
    <t>Reordered Lot #</t>
  </si>
  <si>
    <t>Data Source Description</t>
  </si>
  <si>
    <t>Dataset Links:</t>
  </si>
  <si>
    <t>HUD County AMFI- 2021:</t>
  </si>
  <si>
    <t>https://www.huduser.gov/portal/datasets/il/il2021/select_Geography.odn</t>
  </si>
  <si>
    <t>HUD State MFI- 2021:</t>
  </si>
  <si>
    <t>https://www.huduser.gov/portal/datasets/il/il2021/2021summary.odn?inputname=STTLT*4899999999%2BTexas&amp;selection_type=county&amp;stname=Texas&amp;statefp=48.0&amp;year=2021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</si>
</sst>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b/>
      <sz val="11"/>
      <color theme="1"/>
      <name val="Garamond"/>
      <family val="1"/>
    </font>
    <font>
      <sz val="11"/>
      <name val="Garamond"/>
      <family val="1"/>
    </font>
    <font>
      <sz val="11"/>
      <name val="Calibri"/>
      <family val="2"/>
      <scheme val="minor"/>
    </font>
    <font>
      <sz val="11"/>
      <color rgb="FFFF0000"/>
      <name val="Garamond"/>
      <family val="1"/>
    </font>
    <font>
      <b/>
      <vertAlign val="superscript"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02">
    <xf numFmtId="0" fontId="0" fillId="0" borderId="0" xfId="0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5" fontId="5" fillId="0" borderId="3" xfId="0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3" borderId="4" xfId="1" applyNumberFormat="1" applyFont="1" applyFill="1" applyBorder="1" applyAlignment="1">
      <alignment horizontal="center"/>
    </xf>
    <xf numFmtId="164" fontId="5" fillId="3" borderId="5" xfId="1" applyNumberFormat="1" applyFont="1" applyFill="1" applyBorder="1" applyAlignment="1">
      <alignment horizontal="center"/>
    </xf>
    <xf numFmtId="5" fontId="5" fillId="0" borderId="0" xfId="0" applyNumberFormat="1" applyFont="1" applyBorder="1" applyAlignment="1">
      <alignment horizontal="center"/>
    </xf>
    <xf numFmtId="0" fontId="0" fillId="0" borderId="4" xfId="0" applyFill="1" applyBorder="1"/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5" fontId="4" fillId="0" borderId="0" xfId="0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5" fontId="5" fillId="0" borderId="0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9" xfId="0" applyFont="1" applyBorder="1"/>
    <xf numFmtId="0" fontId="8" fillId="0" borderId="10" xfId="0" applyFont="1" applyBorder="1" applyAlignment="1">
      <alignment horizontal="center"/>
    </xf>
    <xf numFmtId="165" fontId="8" fillId="0" borderId="10" xfId="1" applyNumberFormat="1" applyFont="1" applyFill="1" applyBorder="1" applyAlignment="1">
      <alignment horizontal="right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65" fontId="8" fillId="0" borderId="10" xfId="0" applyNumberFormat="1" applyFont="1" applyBorder="1" applyAlignment="1">
      <alignment horizontal="right"/>
    </xf>
    <xf numFmtId="0" fontId="7" fillId="2" borderId="9" xfId="0" applyFont="1" applyFill="1" applyBorder="1"/>
    <xf numFmtId="0" fontId="8" fillId="2" borderId="10" xfId="0" applyFont="1" applyFill="1" applyBorder="1" applyAlignment="1">
      <alignment horizontal="center"/>
    </xf>
    <xf numFmtId="165" fontId="8" fillId="2" borderId="10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0" fontId="9" fillId="0" borderId="9" xfId="0" applyFont="1" applyBorder="1"/>
    <xf numFmtId="0" fontId="2" fillId="0" borderId="10" xfId="0" applyFont="1" applyBorder="1" applyAlignment="1">
      <alignment horizontal="center"/>
    </xf>
    <xf numFmtId="165" fontId="2" fillId="0" borderId="10" xfId="0" applyNumberFormat="1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7" fillId="0" borderId="10" xfId="0" applyFont="1" applyBorder="1"/>
    <xf numFmtId="165" fontId="8" fillId="0" borderId="10" xfId="1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7" fillId="4" borderId="12" xfId="0" applyFont="1" applyFill="1" applyBorder="1"/>
    <xf numFmtId="0" fontId="8" fillId="4" borderId="13" xfId="0" applyFont="1" applyFill="1" applyBorder="1" applyAlignment="1">
      <alignment horizontal="center"/>
    </xf>
    <xf numFmtId="165" fontId="8" fillId="4" borderId="13" xfId="0" applyNumberFormat="1" applyFont="1" applyFill="1" applyBorder="1" applyAlignment="1">
      <alignment horizontal="right"/>
    </xf>
    <xf numFmtId="0" fontId="8" fillId="4" borderId="1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7" fillId="0" borderId="12" xfId="0" applyFont="1" applyBorder="1"/>
    <xf numFmtId="165" fontId="8" fillId="0" borderId="13" xfId="0" applyNumberFormat="1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0" fillId="0" borderId="5" xfId="0" applyFill="1" applyBorder="1"/>
    <xf numFmtId="0" fontId="3" fillId="0" borderId="0" xfId="0" applyFont="1"/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5" fontId="4" fillId="0" borderId="16" xfId="0" applyNumberFormat="1" applyFont="1" applyBorder="1" applyAlignment="1">
      <alignment horizontal="center" wrapText="1"/>
    </xf>
    <xf numFmtId="42" fontId="4" fillId="0" borderId="16" xfId="1" applyNumberFormat="1" applyFont="1" applyBorder="1" applyAlignment="1">
      <alignment horizontal="center" wrapText="1"/>
    </xf>
    <xf numFmtId="42" fontId="4" fillId="0" borderId="17" xfId="1" applyNumberFormat="1" applyFont="1" applyBorder="1" applyAlignment="1">
      <alignment horizontal="center" wrapText="1"/>
    </xf>
    <xf numFmtId="42" fontId="4" fillId="0" borderId="15" xfId="1" applyNumberFormat="1" applyFont="1" applyBorder="1" applyAlignment="1">
      <alignment horizontal="center" wrapText="1"/>
    </xf>
    <xf numFmtId="42" fontId="4" fillId="3" borderId="17" xfId="1" applyNumberFormat="1" applyFont="1" applyFill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3" fillId="0" borderId="0" xfId="2" applyFont="1"/>
    <xf numFmtId="0" fontId="13" fillId="0" borderId="0" xfId="2" applyFont="1" applyAlignment="1">
      <alignment horizontal="center"/>
    </xf>
    <xf numFmtId="0" fontId="14" fillId="0" borderId="0" xfId="2" applyFont="1"/>
    <xf numFmtId="164" fontId="13" fillId="0" borderId="0" xfId="3" applyNumberFormat="1" applyFont="1" applyBorder="1"/>
    <xf numFmtId="14" fontId="13" fillId="0" borderId="0" xfId="2" applyNumberFormat="1" applyFont="1"/>
    <xf numFmtId="0" fontId="14" fillId="0" borderId="18" xfId="2" applyFont="1" applyBorder="1" applyAlignment="1">
      <alignment horizontal="center" vertical="top" wrapText="1"/>
    </xf>
    <xf numFmtId="164" fontId="14" fillId="0" borderId="18" xfId="3" applyNumberFormat="1" applyFont="1" applyBorder="1" applyAlignment="1">
      <alignment horizontal="center" vertical="top" wrapText="1"/>
    </xf>
    <xf numFmtId="0" fontId="14" fillId="5" borderId="18" xfId="2" applyFont="1" applyFill="1" applyBorder="1" applyAlignment="1">
      <alignment horizontal="center" vertical="top" wrapText="1"/>
    </xf>
    <xf numFmtId="14" fontId="14" fillId="0" borderId="18" xfId="2" applyNumberFormat="1" applyFont="1" applyBorder="1" applyAlignment="1">
      <alignment horizontal="center" vertical="top" wrapText="1"/>
    </xf>
    <xf numFmtId="0" fontId="14" fillId="0" borderId="18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top" wrapText="1"/>
    </xf>
    <xf numFmtId="164" fontId="14" fillId="0" borderId="0" xfId="3" applyNumberFormat="1" applyFont="1" applyBorder="1" applyAlignment="1">
      <alignment horizontal="center" vertical="top" wrapText="1"/>
    </xf>
    <xf numFmtId="0" fontId="14" fillId="5" borderId="0" xfId="2" applyFont="1" applyFill="1" applyAlignment="1">
      <alignment horizontal="center" vertical="top" wrapText="1"/>
    </xf>
    <xf numFmtId="14" fontId="14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top"/>
    </xf>
    <xf numFmtId="164" fontId="14" fillId="0" borderId="0" xfId="3" applyNumberFormat="1" applyFont="1" applyFill="1" applyBorder="1" applyAlignment="1">
      <alignment horizontal="center" vertical="top" wrapText="1"/>
    </xf>
    <xf numFmtId="164" fontId="13" fillId="0" borderId="0" xfId="3" applyNumberFormat="1" applyFont="1" applyBorder="1" applyAlignment="1">
      <alignment vertical="top"/>
    </xf>
    <xf numFmtId="164" fontId="14" fillId="0" borderId="0" xfId="3" applyNumberFormat="1" applyFont="1"/>
    <xf numFmtId="0" fontId="14" fillId="0" borderId="0" xfId="2" applyFont="1" applyAlignment="1">
      <alignment horizontal="right"/>
    </xf>
    <xf numFmtId="3" fontId="14" fillId="0" borderId="0" xfId="2" applyNumberFormat="1" applyFont="1" applyAlignment="1">
      <alignment horizontal="center"/>
    </xf>
    <xf numFmtId="42" fontId="13" fillId="0" borderId="0" xfId="2" applyNumberFormat="1" applyFont="1"/>
    <xf numFmtId="0" fontId="15" fillId="0" borderId="0" xfId="2" applyFont="1" applyAlignment="1">
      <alignment horizontal="left"/>
    </xf>
    <xf numFmtId="164" fontId="13" fillId="0" borderId="0" xfId="3" applyNumberFormat="1" applyFont="1"/>
    <xf numFmtId="0" fontId="15" fillId="0" borderId="0" xfId="2" applyFont="1" applyAlignment="1">
      <alignment horizontal="right"/>
    </xf>
    <xf numFmtId="0" fontId="16" fillId="0" borderId="0" xfId="2" applyFont="1" applyAlignment="1">
      <alignment horizontal="center"/>
    </xf>
    <xf numFmtId="0" fontId="16" fillId="0" borderId="0" xfId="2" applyFont="1"/>
    <xf numFmtId="0" fontId="12" fillId="0" borderId="0" xfId="2"/>
    <xf numFmtId="0" fontId="7" fillId="4" borderId="10" xfId="0" applyFont="1" applyFill="1" applyBorder="1"/>
    <xf numFmtId="0" fontId="8" fillId="4" borderId="10" xfId="0" applyFont="1" applyFill="1" applyBorder="1" applyAlignment="1">
      <alignment horizontal="center"/>
    </xf>
    <xf numFmtId="165" fontId="8" fillId="4" borderId="10" xfId="0" applyNumberFormat="1" applyFont="1" applyFill="1" applyBorder="1" applyAlignment="1">
      <alignment horizontal="right"/>
    </xf>
    <xf numFmtId="0" fontId="2" fillId="4" borderId="8" xfId="0" applyFont="1" applyFill="1" applyBorder="1" applyAlignment="1">
      <alignment horizontal="center"/>
    </xf>
    <xf numFmtId="0" fontId="17" fillId="0" borderId="0" xfId="4"/>
    <xf numFmtId="0" fontId="14" fillId="0" borderId="0" xfId="2" applyFont="1" applyAlignment="1">
      <alignment horizontal="center"/>
    </xf>
  </cellXfs>
  <cellStyles count="5">
    <cellStyle name="Currency" xfId="1" builtinId="4"/>
    <cellStyle name="Currency 2" xfId="3" xr:uid="{8FEBB72D-A6A4-4043-88C7-D436B4D7F118}"/>
    <cellStyle name="Hyperlink" xfId="4" builtinId="8"/>
    <cellStyle name="Normal" xfId="0" builtinId="0"/>
    <cellStyle name="Normal 2" xfId="2" xr:uid="{7DFD9116-066D-4B49-BCCC-245CE908CFB6}"/>
  </cellStyles>
  <dxfs count="1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Garamond"/>
        <family val="1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Garamond"/>
        <family val="1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Garamond"/>
        <family val="1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099608" cy="983192"/>
    <xdr:pic>
      <xdr:nvPicPr>
        <xdr:cNvPr id="2" name="Picture 1">
          <a:extLst>
            <a:ext uri="{FF2B5EF4-FFF2-40B4-BE49-F238E27FC236}">
              <a16:creationId xmlns:a16="http://schemas.microsoft.com/office/drawing/2014/main" id="{404440BE-70D5-40A0-A9BA-BFEEC54D5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099608" cy="983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28BACC-A053-4152-8EE9-501764AF415D}" name="Table911121314" displayName="Table911121314" ref="A2:J194" totalsRowCount="1" headerRowDxfId="163" dataDxfId="161" headerRowBorderDxfId="162" tableBorderDxfId="160">
  <autoFilter ref="A2:J193" xr:uid="{5428BACC-A053-4152-8EE9-501764AF415D}"/>
  <sortState xmlns:xlrd2="http://schemas.microsoft.com/office/spreadsheetml/2017/richdata2" ref="A3:J193">
    <sortCondition ref="B2:B193"/>
  </sortState>
  <tableColumns count="10">
    <tableColumn id="1" xr3:uid="{6C7FF003-BB93-4CEA-BE8C-F8BDEF572EEB}" name="Original Lot #" dataDxfId="159" totalsRowDxfId="158"/>
    <tableColumn id="2" xr3:uid="{1B12B1E9-E5E9-44F3-8093-F5FFC21C700C}" name="Application Number" dataDxfId="157" totalsRowDxfId="156"/>
    <tableColumn id="3" xr3:uid="{AD688CD7-107D-4F0B-BD7B-6AAC617C915B}" name="Issuer" dataDxfId="155" totalsRowDxfId="154"/>
    <tableColumn id="4" xr3:uid="{3997E8E2-9E56-41C6-99AB-9A57AB891477}" name="Project" dataDxfId="153" totalsRowDxfId="152"/>
    <tableColumn id="5" xr3:uid="{5480CBBC-00A0-4E38-B226-8649308E0CD4}" name="Location" dataDxfId="151" totalsRowDxfId="150"/>
    <tableColumn id="6" xr3:uid="{CCB365B7-B044-42DB-81F1-D0FE1DF97B47}" name="Amount Requested" totalsRowFunction="custom" dataDxfId="149" totalsRowDxfId="148">
      <totalsRowFormula>SUM(Table911121314[Amount Requested])</totalsRowFormula>
    </tableColumn>
    <tableColumn id="7" xr3:uid="{B9FBCE68-C344-486A-8679-E0F1D153A08C}" name="Region" dataDxfId="147" totalsRowDxfId="146"/>
    <tableColumn id="8" xr3:uid="{12D9A52B-D1AE-4BEA-A43D-CB29E6255407}" name="Priority" dataDxfId="145" totalsRowDxfId="144"/>
    <tableColumn id="9" xr3:uid="{40BCDFEF-B771-42DC-BAB3-A556E71011DE}" name="Sub-Ceiling Number" dataDxfId="143" totalsRowDxfId="142"/>
    <tableColumn id="14" xr3:uid="{021F3CD8-FEAF-42F5-A3BE-6EDEF2C852CD}" name="Priority 1D Status" dataDxfId="141" totalsRowDxfId="14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EF4F545-358D-484B-82C4-3D77379FFA60}" name="Table9111213145" displayName="Table9111213145" ref="A2:K194" totalsRowCount="1" headerRowDxfId="139" dataDxfId="137" headerRowBorderDxfId="138" tableBorderDxfId="136">
  <autoFilter ref="A2:K193" xr:uid="{2EF4F545-358D-484B-82C4-3D77379FFA60}"/>
  <sortState xmlns:xlrd2="http://schemas.microsoft.com/office/spreadsheetml/2017/richdata2" ref="A3:K193">
    <sortCondition ref="B2:B193"/>
  </sortState>
  <tableColumns count="11">
    <tableColumn id="1" xr3:uid="{D70F06EA-1FFF-44C4-8076-461F464B3BB2}" name="Original Lot #" dataDxfId="135" totalsRowDxfId="134"/>
    <tableColumn id="2" xr3:uid="{71C4A85B-3331-41B5-98BE-912918690325}" name="Application Number" dataDxfId="133" totalsRowDxfId="132"/>
    <tableColumn id="3" xr3:uid="{7D7B9095-C845-4FBB-B9CB-582E4AAB348F}" name="Issuer" dataDxfId="131" totalsRowDxfId="130"/>
    <tableColumn id="4" xr3:uid="{8F6AE45B-D598-4A20-BF39-50BD08D7736A}" name="Project" dataDxfId="129" totalsRowDxfId="128"/>
    <tableColumn id="5" xr3:uid="{0BC28BFE-1BF0-4BAF-ACF0-D82190EB7A94}" name="Location" dataDxfId="127" totalsRowDxfId="126"/>
    <tableColumn id="6" xr3:uid="{EB9282DF-AF85-4444-A412-813EE13E3C65}" name="Amount Requested" totalsRowFunction="custom" dataDxfId="125" totalsRowDxfId="124">
      <totalsRowFormula>SUM(Table9111213145[Amount Requested])</totalsRowFormula>
    </tableColumn>
    <tableColumn id="7" xr3:uid="{87F9A00C-6787-4790-AB0D-94BC35EBD9BB}" name="Region" dataDxfId="123" totalsRowDxfId="122"/>
    <tableColumn id="8" xr3:uid="{6A445394-A248-4C4B-86B9-E80B9E261E70}" name="Priority" dataDxfId="121" totalsRowDxfId="120"/>
    <tableColumn id="9" xr3:uid="{E5C95E50-7EFD-4304-84AE-891666CE9621}" name="Sub-Ceiling Number" dataDxfId="119" totalsRowDxfId="118"/>
    <tableColumn id="14" xr3:uid="{7810097A-0D5F-417A-B2F1-B1CEE350983D}" name="Priority 1D Status" dataDxfId="117" totalsRowDxfId="116"/>
    <tableColumn id="15" xr3:uid="{3140D7F4-8FD3-4652-8E45-A93334DF6C26}" name="June 1st Priority" dataDxfId="115">
      <calculatedColumnFormula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51728AE-D96A-477B-A46D-C1FF0075785A}" name="Table91112131456" displayName="Table91112131456" ref="A2:M194" totalsRowCount="1" headerRowDxfId="114" dataDxfId="112" headerRowBorderDxfId="113" tableBorderDxfId="111">
  <autoFilter ref="A2:M193" xr:uid="{B51728AE-D96A-477B-A46D-C1FF0075785A}"/>
  <sortState xmlns:xlrd2="http://schemas.microsoft.com/office/spreadsheetml/2017/richdata2" ref="A3:M193">
    <sortCondition ref="K3:K193"/>
    <sortCondition ref="A3:A193"/>
  </sortState>
  <tableColumns count="13">
    <tableColumn id="1" xr3:uid="{31FD2C68-849D-4A4B-948B-933BF7C283F3}" name="Original Lot #" dataDxfId="110" totalsRowDxfId="109"/>
    <tableColumn id="2" xr3:uid="{C7AC4317-DE5B-4E70-B383-3FA9F6034DEB}" name="Application Number" dataDxfId="108" totalsRowDxfId="107"/>
    <tableColumn id="3" xr3:uid="{33FC8897-5A2C-4FF2-8E50-0F6D11C5C73E}" name="Issuer" dataDxfId="106" totalsRowDxfId="105"/>
    <tableColumn id="4" xr3:uid="{B7E4EA60-21ED-4ECA-9AF2-E52A3D0B7AC8}" name="Project" dataDxfId="104" totalsRowDxfId="103"/>
    <tableColumn id="5" xr3:uid="{2CE68057-87F4-4642-A5E9-73BAFD0BBF37}" name="Location" dataDxfId="102" totalsRowDxfId="101"/>
    <tableColumn id="6" xr3:uid="{A4195513-C98C-48D3-90BA-E27E4EA0F934}" name="Amount Requested" totalsRowFunction="custom" dataDxfId="100" totalsRowDxfId="99">
      <totalsRowFormula>SUM(Table91112131456[Amount Requested])</totalsRowFormula>
    </tableColumn>
    <tableColumn id="7" xr3:uid="{70C4D456-4D9F-4405-B0F3-3D37F855C6C0}" name="Region" dataDxfId="98" totalsRowDxfId="97"/>
    <tableColumn id="8" xr3:uid="{F7D7790C-2929-48A9-AE1A-ACD8A785554B}" name="Priority" dataDxfId="96" totalsRowDxfId="95"/>
    <tableColumn id="9" xr3:uid="{C79E59BF-C72C-4401-B1A1-07527279C726}" name="Sub-Ceiling Number" dataDxfId="94" totalsRowDxfId="93"/>
    <tableColumn id="14" xr3:uid="{80A7DE45-F9AE-49C4-8905-105C6D833847}" name="Priority 1D Status" dataDxfId="92" totalsRowDxfId="91"/>
    <tableColumn id="15" xr3:uid="{3561A03A-65E5-4A58-8FDA-30F83512D966}" name="June 1st Priority" dataDxfId="90"/>
    <tableColumn id="16" xr3:uid="{5D11A924-0E5B-44A8-B27F-FA4A0A036C44}" name="Position" dataDxfId="89"/>
    <tableColumn id="17" xr3:uid="{95A4C2EC-B6F7-4434-80AE-32D904C513B5}" name="Priority/Position" dataDxfId="8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1835A0C-D4E7-4EDD-BE65-8DE1B8CA6BBF}" name="Table911121314567" displayName="Table911121314567" ref="A2:N194" totalsRowCount="1" headerRowDxfId="87" dataDxfId="85" headerRowBorderDxfId="86" tableBorderDxfId="84">
  <autoFilter ref="A2:N193" xr:uid="{E1835A0C-D4E7-4EDD-BE65-8DE1B8CA6BBF}"/>
  <sortState xmlns:xlrd2="http://schemas.microsoft.com/office/spreadsheetml/2017/richdata2" ref="A3:K193">
    <sortCondition ref="K3:K193"/>
    <sortCondition ref="A3:A193"/>
  </sortState>
  <tableColumns count="14">
    <tableColumn id="1" xr3:uid="{9622A584-8F9C-4F97-AE82-7251EE858076}" name="Original Lot #" dataDxfId="83" totalsRowDxfId="82"/>
    <tableColumn id="2" xr3:uid="{0F9A2B56-7EDF-44BB-A151-BC5393C6FF98}" name="Application Number" dataDxfId="81" totalsRowDxfId="80"/>
    <tableColumn id="3" xr3:uid="{C2F8FE4C-804C-4F6F-BE68-92C314774EBF}" name="Issuer" dataDxfId="79" totalsRowDxfId="78"/>
    <tableColumn id="4" xr3:uid="{AFC571DB-5F03-42FC-9C54-A935B3D2E303}" name="Project" dataDxfId="77" totalsRowDxfId="76"/>
    <tableColumn id="5" xr3:uid="{045DBA36-B52B-4B2D-A604-FB966C81EF78}" name="Location" dataDxfId="75" totalsRowDxfId="74"/>
    <tableColumn id="6" xr3:uid="{22AB4CBE-F8F8-4DDF-9C1B-3A356E03667D}" name="Amount Requested" totalsRowFunction="custom" dataDxfId="73" totalsRowDxfId="72">
      <totalsRowFormula>SUM(Table91112131456[Amount Requested])</totalsRowFormula>
    </tableColumn>
    <tableColumn id="7" xr3:uid="{B9DD03BD-6C1A-46E3-8B63-345EBE8423D7}" name="Region" dataDxfId="71" totalsRowDxfId="70"/>
    <tableColumn id="8" xr3:uid="{ECA9798E-59E1-41C2-A3DF-08DA6B103D2F}" name="Priority" dataDxfId="69" totalsRowDxfId="68"/>
    <tableColumn id="9" xr3:uid="{6D3D1593-E095-4643-A0C1-BED4FCB4DFED}" name="Sub-Ceiling Number" dataDxfId="67" totalsRowDxfId="66"/>
    <tableColumn id="14" xr3:uid="{3BC76F74-38DF-4D40-BB31-E7E4CBFEEDCD}" name="Priority 1D Status" dataDxfId="65" totalsRowDxfId="64"/>
    <tableColumn id="15" xr3:uid="{DCC29985-CDBA-458C-A354-04D2E0EDC0A1}" name="June 1st Priority" dataDxfId="63"/>
    <tableColumn id="16" xr3:uid="{A664D78B-EBC7-4B19-B74B-EFBE1CF89932}" name="Position" dataDxfId="62"/>
    <tableColumn id="17" xr3:uid="{D1FC8AEA-FCC2-437A-8924-65BD67A6FCA4}" name="Priority/Position" dataDxfId="61"/>
    <tableColumn id="18" xr3:uid="{CFEFD84E-4DCA-4B8E-917A-3D1B302FC51F}" name="Shifted Lot #" dataDxfId="60" totalsRowDxfId="5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3A8A3A-4ED0-4395-94D8-20ED3CDA3B0D}" name="Table9111213145673" displayName="Table9111213145673" ref="A2:N194" totalsRowCount="1" headerRowDxfId="58" dataDxfId="56" headerRowBorderDxfId="57" tableBorderDxfId="55">
  <autoFilter ref="A2:N193" xr:uid="{853A8A3A-4ED0-4395-94D8-20ED3CDA3B0D}"/>
  <sortState xmlns:xlrd2="http://schemas.microsoft.com/office/spreadsheetml/2017/richdata2" ref="A3:N193">
    <sortCondition ref="N2:N193"/>
  </sortState>
  <tableColumns count="14">
    <tableColumn id="1" xr3:uid="{43E27F07-7624-4D1E-9F57-0A96F11153C3}" name="Original Lot #" dataDxfId="54" totalsRowDxfId="53"/>
    <tableColumn id="2" xr3:uid="{FB74F028-31D4-4D5E-A8FC-9613A9058C3D}" name="Application Number" dataDxfId="52" totalsRowDxfId="51"/>
    <tableColumn id="3" xr3:uid="{C3B6B7B2-91C7-40D8-AA1D-2B5C86A83399}" name="Issuer" dataDxfId="50" totalsRowDxfId="49"/>
    <tableColumn id="4" xr3:uid="{8D7BA64B-47A2-483A-BE64-7729D67A9B7C}" name="Project" dataDxfId="48" totalsRowDxfId="47"/>
    <tableColumn id="5" xr3:uid="{511BDB7D-6165-45C0-9095-F0BD7072B209}" name="Location" dataDxfId="46" totalsRowDxfId="45"/>
    <tableColumn id="6" xr3:uid="{9D2CA5D7-101C-4AB2-BBA3-8D2F76EEC801}" name="Amount Requested" totalsRowFunction="custom" dataDxfId="44" totalsRowDxfId="43">
      <totalsRowFormula>SUM(Table91112131456[Amount Requested])</totalsRowFormula>
    </tableColumn>
    <tableColumn id="7" xr3:uid="{614DCC35-5CA6-4F60-B632-563EBA587B9F}" name="Region" dataDxfId="42" totalsRowDxfId="41"/>
    <tableColumn id="8" xr3:uid="{397D627C-8F2C-42E1-AE89-B1C896035D28}" name="Priority" dataDxfId="40" totalsRowDxfId="39"/>
    <tableColumn id="9" xr3:uid="{6EB5261F-BB5A-4697-886E-F2AB284AF00C}" name="Sub-Ceiling Number" dataDxfId="38" totalsRowDxfId="37"/>
    <tableColumn id="14" xr3:uid="{FC993389-B832-415B-AD05-73806A2D2388}" name="Priority 1D Status" dataDxfId="36" totalsRowDxfId="35"/>
    <tableColumn id="15" xr3:uid="{EE2CAD9E-D787-487F-BF90-6DCB466868C3}" name="June 1st Priority" dataDxfId="34"/>
    <tableColumn id="16" xr3:uid="{0D206835-9AB4-4DD9-BBE0-5DA4D3877475}" name="Position" dataDxfId="33"/>
    <tableColumn id="17" xr3:uid="{68821B8B-75A2-435C-BA51-7FD435EE238B}" name="Priority/Position" dataDxfId="32"/>
    <tableColumn id="18" xr3:uid="{27AF5C26-06A8-4739-B7D8-A42B94F3514E}" name="Shifted Lot #" dataDxfId="31" totalsRowDxfId="3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654B9FE-80DB-458D-B9ED-75BF4B6AF983}" name="Table91112131456734" displayName="Table91112131456734" ref="A2:O194" totalsRowCount="1" headerRowDxfId="29" dataDxfId="27" headerRowBorderDxfId="28" tableBorderDxfId="26">
  <autoFilter ref="A2:O193" xr:uid="{1654B9FE-80DB-458D-B9ED-75BF4B6AF983}"/>
  <sortState xmlns:xlrd2="http://schemas.microsoft.com/office/spreadsheetml/2017/richdata2" ref="A3:O193">
    <sortCondition ref="N2:N193"/>
  </sortState>
  <tableColumns count="15">
    <tableColumn id="1" xr3:uid="{9A5FE160-3E8E-4E0C-9F77-E849B2F522FC}" name="Original Lot #" dataDxfId="25" totalsRowDxfId="24"/>
    <tableColumn id="2" xr3:uid="{35EAAEA2-6A77-40E6-A20D-9D307020A8D8}" name="Application Number" dataDxfId="23" totalsRowDxfId="22"/>
    <tableColumn id="3" xr3:uid="{EDCA2A12-CD2D-4A66-9879-0C8BE5247C00}" name="Issuer" dataDxfId="21" totalsRowDxfId="20"/>
    <tableColumn id="4" xr3:uid="{1EE1BEF1-15FF-4512-9A0C-CD5803EA3F43}" name="Project" dataDxfId="19" totalsRowDxfId="18"/>
    <tableColumn id="5" xr3:uid="{03094084-65C5-4D26-94EB-4FC42B3BA028}" name="Location" dataDxfId="17" totalsRowDxfId="16"/>
    <tableColumn id="6" xr3:uid="{C396F76C-416B-45A5-9950-A3FCF7B86172}" name="Amount Requested" totalsRowFunction="custom" dataDxfId="15" totalsRowDxfId="14">
      <totalsRowFormula>SUM(Table91112131456[Amount Requested])</totalsRowFormula>
    </tableColumn>
    <tableColumn id="7" xr3:uid="{D48B54F4-9643-4225-8A65-9C3BD5B28ED9}" name="Region" dataDxfId="13" totalsRowDxfId="12"/>
    <tableColumn id="8" xr3:uid="{AAFDA7BF-01B0-4975-B74B-5C18E7DF3389}" name="Priority" dataDxfId="11" totalsRowDxfId="10"/>
    <tableColumn id="9" xr3:uid="{A3659484-0D52-4184-B635-E6F4F71751C6}" name="Sub-Ceiling Number" dataDxfId="9" totalsRowDxfId="8"/>
    <tableColumn id="14" xr3:uid="{45E3A5E6-A03A-40D7-AB6D-EB635DED6FD7}" name="Priority 1D Status" dataDxfId="7" totalsRowDxfId="6"/>
    <tableColumn id="15" xr3:uid="{8DAFB17D-098E-415E-9C14-E0E4D0665867}" name="June 1st Priority" dataDxfId="5"/>
    <tableColumn id="16" xr3:uid="{3D4A8BF1-DEEE-4823-B5F8-E8C173182874}" name="Position" dataDxfId="4"/>
    <tableColumn id="17" xr3:uid="{90C70C0A-5A42-4818-BC72-E3C87894ADD8}" name="Priority/Position" dataDxfId="3"/>
    <tableColumn id="18" xr3:uid="{34C27FF1-15C0-473A-B3F4-8E56BD42BF3E}" name="Shifted Lot #" dataDxfId="2" totalsRowDxfId="1"/>
    <tableColumn id="10" xr3:uid="{0D02687C-9CB4-45EE-A625-C36E3A12CB4D}" name="Reordered Lot #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uduser.gov/portal/datasets/il/il2021/2021summary.odn?inputname=STTLT*4899999999%2BTexas&amp;selection_type=county&amp;stname=Texas&amp;statefp=48.0&amp;year=2021" TargetMode="External"/><Relationship Id="rId1" Type="http://schemas.openxmlformats.org/officeDocument/2006/relationships/hyperlink" Target="https://www.huduser.gov/portal/datasets/il/il2021/select_Geography.od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E7424-9D16-4E84-8942-E1A9C1FB9DF3}">
  <dimension ref="A1:B3"/>
  <sheetViews>
    <sheetView workbookViewId="0">
      <selection activeCell="A4" sqref="A4"/>
    </sheetView>
  </sheetViews>
  <sheetFormatPr defaultRowHeight="15" x14ac:dyDescent="0.25"/>
  <cols>
    <col min="1" max="1" width="22.7109375" bestFit="1" customWidth="1"/>
    <col min="2" max="2" width="79.7109375" bestFit="1" customWidth="1"/>
  </cols>
  <sheetData>
    <row r="1" spans="1:2" x14ac:dyDescent="0.25">
      <c r="A1" s="56" t="s">
        <v>852</v>
      </c>
      <c r="B1" s="56" t="s">
        <v>853</v>
      </c>
    </row>
    <row r="2" spans="1:2" x14ac:dyDescent="0.25">
      <c r="A2" t="s">
        <v>854</v>
      </c>
      <c r="B2" s="100" t="s">
        <v>855</v>
      </c>
    </row>
    <row r="3" spans="1:2" x14ac:dyDescent="0.25">
      <c r="A3" t="s">
        <v>856</v>
      </c>
      <c r="B3" s="100" t="s">
        <v>857</v>
      </c>
    </row>
  </sheetData>
  <hyperlinks>
    <hyperlink ref="B2" r:id="rId1" xr:uid="{28B54A16-3AE6-4843-92DE-54DBA5706B5C}"/>
    <hyperlink ref="B3" r:id="rId2" xr:uid="{3A0AB45D-80A9-4884-8429-EFA415F769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1A3D0-603B-4C87-A6F7-2DD6DC05269B}">
  <dimension ref="A3:M68"/>
  <sheetViews>
    <sheetView workbookViewId="0">
      <selection activeCell="C34" sqref="C34"/>
    </sheetView>
  </sheetViews>
  <sheetFormatPr defaultColWidth="7.5703125" defaultRowHeight="12.75" x14ac:dyDescent="0.2"/>
  <cols>
    <col min="1" max="1" width="9.42578125" style="68" customWidth="1"/>
    <col min="2" max="2" width="31.7109375" style="68" bestFit="1" customWidth="1"/>
    <col min="3" max="3" width="18.42578125" style="91" customWidth="1"/>
    <col min="4" max="4" width="18.42578125" style="68" customWidth="1"/>
    <col min="5" max="5" width="17.85546875" style="68" customWidth="1"/>
    <col min="6" max="6" width="16" style="68" customWidth="1"/>
    <col min="7" max="7" width="6.42578125" style="68" customWidth="1"/>
    <col min="8" max="8" width="11.7109375" style="68" bestFit="1" customWidth="1"/>
    <col min="9" max="9" width="11.7109375" style="68" customWidth="1"/>
    <col min="10" max="10" width="7.5703125" style="69"/>
    <col min="11" max="11" width="12.7109375" style="68" customWidth="1"/>
    <col min="12" max="12" width="7.5703125" style="68"/>
    <col min="13" max="13" width="12" style="68" customWidth="1"/>
    <col min="14" max="16384" width="7.5703125" style="68"/>
  </cols>
  <sheetData>
    <row r="3" spans="1:13" x14ac:dyDescent="0.2">
      <c r="B3" s="101" t="s">
        <v>813</v>
      </c>
      <c r="C3" s="101"/>
      <c r="D3" s="101"/>
      <c r="E3" s="101"/>
      <c r="F3" s="101"/>
      <c r="G3" s="101"/>
      <c r="H3" s="101"/>
      <c r="I3" s="101"/>
      <c r="J3" s="101"/>
      <c r="K3" s="101"/>
    </row>
    <row r="4" spans="1:13" x14ac:dyDescent="0.2">
      <c r="B4" s="101" t="s">
        <v>814</v>
      </c>
      <c r="C4" s="101"/>
      <c r="D4" s="101"/>
      <c r="E4" s="101"/>
      <c r="F4" s="101"/>
      <c r="G4" s="101"/>
      <c r="H4" s="101"/>
      <c r="I4" s="101"/>
      <c r="J4" s="101"/>
      <c r="K4" s="101"/>
    </row>
    <row r="5" spans="1:13" ht="15" customHeight="1" x14ac:dyDescent="0.2">
      <c r="A5" s="69"/>
      <c r="B5" s="101" t="s">
        <v>815</v>
      </c>
      <c r="C5" s="101"/>
      <c r="D5" s="101"/>
      <c r="E5" s="101"/>
      <c r="F5" s="101"/>
      <c r="G5" s="101"/>
      <c r="H5" s="101"/>
      <c r="I5" s="101"/>
      <c r="J5" s="101"/>
      <c r="K5" s="101"/>
    </row>
    <row r="6" spans="1:13" ht="15" customHeight="1" x14ac:dyDescent="0.2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3" ht="15" customHeight="1" x14ac:dyDescent="0.2">
      <c r="A7" s="69"/>
      <c r="B7" s="69"/>
      <c r="C7" s="71"/>
      <c r="D7" s="69"/>
      <c r="E7" s="69"/>
      <c r="F7" s="69"/>
      <c r="G7" s="69"/>
      <c r="H7" s="69"/>
      <c r="I7" s="69"/>
      <c r="K7" s="72"/>
    </row>
    <row r="8" spans="1:13" ht="15" customHeight="1" x14ac:dyDescent="0.2">
      <c r="A8" s="69"/>
      <c r="B8" s="69"/>
      <c r="C8" s="71"/>
      <c r="D8" s="69"/>
      <c r="E8" s="69"/>
      <c r="F8" s="69"/>
      <c r="G8" s="69"/>
      <c r="H8" s="69"/>
      <c r="I8" s="69"/>
      <c r="K8" s="72"/>
    </row>
    <row r="9" spans="1:13" ht="38.25" x14ac:dyDescent="0.2">
      <c r="A9" s="73" t="s">
        <v>816</v>
      </c>
      <c r="B9" s="73" t="s">
        <v>817</v>
      </c>
      <c r="C9" s="74" t="s">
        <v>818</v>
      </c>
      <c r="D9" s="73" t="s">
        <v>819</v>
      </c>
      <c r="E9" s="73" t="s">
        <v>820</v>
      </c>
      <c r="F9" s="73" t="s">
        <v>821</v>
      </c>
      <c r="G9" s="73" t="s">
        <v>822</v>
      </c>
      <c r="H9" s="73" t="s">
        <v>823</v>
      </c>
      <c r="I9" s="75" t="s">
        <v>824</v>
      </c>
      <c r="J9" s="73" t="s">
        <v>825</v>
      </c>
      <c r="K9" s="76" t="s">
        <v>826</v>
      </c>
      <c r="M9" s="77" t="s">
        <v>827</v>
      </c>
    </row>
    <row r="10" spans="1:13" x14ac:dyDescent="0.2">
      <c r="A10" s="78">
        <v>21629</v>
      </c>
      <c r="B10" s="78" t="s">
        <v>212</v>
      </c>
      <c r="C10" s="79">
        <v>10100000</v>
      </c>
      <c r="D10" s="78" t="s">
        <v>828</v>
      </c>
      <c r="E10" s="78" t="s">
        <v>829</v>
      </c>
      <c r="F10" s="78" t="s">
        <v>213</v>
      </c>
      <c r="G10" s="78">
        <v>100</v>
      </c>
      <c r="H10" s="78">
        <v>74</v>
      </c>
      <c r="I10" s="80">
        <v>74</v>
      </c>
      <c r="J10" s="78" t="s">
        <v>830</v>
      </c>
      <c r="K10" s="81">
        <v>44483</v>
      </c>
      <c r="M10" s="82" t="s">
        <v>831</v>
      </c>
    </row>
    <row r="11" spans="1:13" x14ac:dyDescent="0.2">
      <c r="A11" s="78">
        <v>21619</v>
      </c>
      <c r="B11" s="78" t="s">
        <v>269</v>
      </c>
      <c r="C11" s="79">
        <v>20000000</v>
      </c>
      <c r="D11" s="78" t="s">
        <v>828</v>
      </c>
      <c r="E11" s="78" t="s">
        <v>829</v>
      </c>
      <c r="F11" s="78" t="s">
        <v>135</v>
      </c>
      <c r="G11" s="78">
        <v>156</v>
      </c>
      <c r="H11" s="78">
        <v>70</v>
      </c>
      <c r="I11" s="80">
        <v>70</v>
      </c>
      <c r="J11" s="78" t="s">
        <v>830</v>
      </c>
      <c r="K11" s="81">
        <v>44399</v>
      </c>
      <c r="M11" s="82" t="s">
        <v>832</v>
      </c>
    </row>
    <row r="12" spans="1:13" x14ac:dyDescent="0.2">
      <c r="A12" s="78">
        <v>22603</v>
      </c>
      <c r="B12" s="78" t="s">
        <v>298</v>
      </c>
      <c r="C12" s="79">
        <v>15800000</v>
      </c>
      <c r="D12" s="78" t="s">
        <v>828</v>
      </c>
      <c r="E12" s="78" t="s">
        <v>829</v>
      </c>
      <c r="F12" s="78" t="s">
        <v>441</v>
      </c>
      <c r="G12" s="78">
        <v>124</v>
      </c>
      <c r="H12" s="78">
        <v>70</v>
      </c>
      <c r="I12" s="80">
        <v>70</v>
      </c>
      <c r="J12" s="78" t="s">
        <v>830</v>
      </c>
      <c r="K12" s="81">
        <v>44483</v>
      </c>
      <c r="M12" s="82" t="s">
        <v>832</v>
      </c>
    </row>
    <row r="13" spans="1:13" x14ac:dyDescent="0.2">
      <c r="A13" s="78">
        <v>22604</v>
      </c>
      <c r="B13" s="78" t="s">
        <v>378</v>
      </c>
      <c r="C13" s="79">
        <v>6500000</v>
      </c>
      <c r="D13" s="78" t="s">
        <v>828</v>
      </c>
      <c r="E13" s="78" t="s">
        <v>829</v>
      </c>
      <c r="F13" s="78" t="s">
        <v>379</v>
      </c>
      <c r="G13" s="78">
        <v>53</v>
      </c>
      <c r="H13" s="78">
        <v>66</v>
      </c>
      <c r="I13" s="80">
        <v>66</v>
      </c>
      <c r="J13" s="78" t="s">
        <v>830</v>
      </c>
      <c r="K13" s="81">
        <v>44483</v>
      </c>
      <c r="M13" s="82" t="s">
        <v>832</v>
      </c>
    </row>
    <row r="14" spans="1:13" x14ac:dyDescent="0.2">
      <c r="A14" s="78">
        <v>22601</v>
      </c>
      <c r="B14" s="78" t="s">
        <v>415</v>
      </c>
      <c r="C14" s="79">
        <v>35000000</v>
      </c>
      <c r="D14" s="78" t="s">
        <v>828</v>
      </c>
      <c r="E14" s="78" t="s">
        <v>833</v>
      </c>
      <c r="F14" s="78" t="s">
        <v>834</v>
      </c>
      <c r="G14" s="78">
        <v>250</v>
      </c>
      <c r="H14" s="78">
        <v>63</v>
      </c>
      <c r="I14" s="80">
        <v>63</v>
      </c>
      <c r="J14" s="78" t="s">
        <v>830</v>
      </c>
      <c r="K14" s="81">
        <v>44483</v>
      </c>
      <c r="M14" s="82" t="s">
        <v>832</v>
      </c>
    </row>
    <row r="15" spans="1:13" x14ac:dyDescent="0.2">
      <c r="A15" s="78">
        <v>21609</v>
      </c>
      <c r="B15" s="78" t="s">
        <v>835</v>
      </c>
      <c r="C15" s="79">
        <v>40000000</v>
      </c>
      <c r="D15" s="78" t="s">
        <v>828</v>
      </c>
      <c r="E15" s="78" t="s">
        <v>833</v>
      </c>
      <c r="F15" s="78" t="s">
        <v>404</v>
      </c>
      <c r="G15" s="78">
        <v>220</v>
      </c>
      <c r="H15" s="78">
        <v>60</v>
      </c>
      <c r="I15" s="80">
        <v>63</v>
      </c>
      <c r="J15" s="78" t="s">
        <v>836</v>
      </c>
      <c r="K15" s="81">
        <v>44238</v>
      </c>
      <c r="M15" s="82" t="s">
        <v>832</v>
      </c>
    </row>
    <row r="16" spans="1:13" x14ac:dyDescent="0.2">
      <c r="A16" s="78"/>
      <c r="B16" s="78"/>
      <c r="C16" s="79"/>
      <c r="D16" s="78"/>
      <c r="E16" s="78"/>
      <c r="F16" s="78"/>
      <c r="G16" s="78"/>
      <c r="H16" s="78"/>
      <c r="I16" s="80"/>
      <c r="J16" s="78"/>
      <c r="K16" s="81"/>
      <c r="M16" s="82"/>
    </row>
    <row r="17" spans="1:13" ht="13.15" customHeight="1" x14ac:dyDescent="0.2">
      <c r="A17" s="78">
        <v>21621</v>
      </c>
      <c r="B17" s="78" t="s">
        <v>503</v>
      </c>
      <c r="C17" s="79">
        <v>26100000</v>
      </c>
      <c r="D17" s="78" t="s">
        <v>828</v>
      </c>
      <c r="E17" s="78" t="s">
        <v>833</v>
      </c>
      <c r="F17" s="78" t="s">
        <v>441</v>
      </c>
      <c r="G17" s="78">
        <v>240</v>
      </c>
      <c r="H17" s="78">
        <v>61</v>
      </c>
      <c r="I17" s="80">
        <v>82</v>
      </c>
      <c r="J17" s="78">
        <v>2</v>
      </c>
      <c r="K17" s="81">
        <v>44441</v>
      </c>
      <c r="M17" s="82" t="s">
        <v>832</v>
      </c>
    </row>
    <row r="18" spans="1:13" x14ac:dyDescent="0.2">
      <c r="A18" s="78">
        <v>21622</v>
      </c>
      <c r="B18" s="78" t="s">
        <v>507</v>
      </c>
      <c r="C18" s="79">
        <v>25600000</v>
      </c>
      <c r="D18" s="78" t="s">
        <v>828</v>
      </c>
      <c r="E18" s="78" t="s">
        <v>833</v>
      </c>
      <c r="F18" s="78" t="s">
        <v>441</v>
      </c>
      <c r="G18" s="78">
        <v>240</v>
      </c>
      <c r="H18" s="78">
        <v>61</v>
      </c>
      <c r="I18" s="80">
        <v>81</v>
      </c>
      <c r="J18" s="78">
        <v>2</v>
      </c>
      <c r="K18" s="81">
        <v>44441</v>
      </c>
      <c r="M18" s="82" t="s">
        <v>831</v>
      </c>
    </row>
    <row r="19" spans="1:13" x14ac:dyDescent="0.2">
      <c r="A19" s="78">
        <v>22600</v>
      </c>
      <c r="B19" s="82" t="s">
        <v>510</v>
      </c>
      <c r="C19" s="79">
        <v>40000000</v>
      </c>
      <c r="D19" s="78" t="s">
        <v>828</v>
      </c>
      <c r="E19" s="78" t="s">
        <v>833</v>
      </c>
      <c r="F19" s="78" t="s">
        <v>511</v>
      </c>
      <c r="G19" s="78">
        <v>276</v>
      </c>
      <c r="H19" s="78">
        <v>63</v>
      </c>
      <c r="I19" s="80">
        <v>75</v>
      </c>
      <c r="J19" s="78">
        <v>2</v>
      </c>
      <c r="K19" s="81">
        <v>44483</v>
      </c>
      <c r="M19" s="82" t="s">
        <v>831</v>
      </c>
    </row>
    <row r="20" spans="1:13" x14ac:dyDescent="0.2">
      <c r="A20" s="78">
        <v>21618</v>
      </c>
      <c r="B20" s="78" t="s">
        <v>837</v>
      </c>
      <c r="C20" s="79">
        <v>36000000</v>
      </c>
      <c r="D20" s="78" t="s">
        <v>828</v>
      </c>
      <c r="E20" s="78" t="s">
        <v>829</v>
      </c>
      <c r="F20" s="78" t="s">
        <v>60</v>
      </c>
      <c r="G20" s="78">
        <v>280</v>
      </c>
      <c r="H20" s="78">
        <v>69</v>
      </c>
      <c r="I20" s="80">
        <v>71</v>
      </c>
      <c r="J20" s="78">
        <v>2</v>
      </c>
      <c r="K20" s="81">
        <v>44294</v>
      </c>
      <c r="M20" s="82" t="s">
        <v>831</v>
      </c>
    </row>
    <row r="21" spans="1:13" x14ac:dyDescent="0.2">
      <c r="A21" s="78">
        <v>21625</v>
      </c>
      <c r="B21" s="78" t="s">
        <v>519</v>
      </c>
      <c r="C21" s="79">
        <v>28000000</v>
      </c>
      <c r="D21" s="78" t="s">
        <v>828</v>
      </c>
      <c r="E21" s="78" t="s">
        <v>829</v>
      </c>
      <c r="F21" s="78" t="s">
        <v>23</v>
      </c>
      <c r="G21" s="78">
        <v>250</v>
      </c>
      <c r="H21" s="78">
        <v>69</v>
      </c>
      <c r="I21" s="80">
        <v>71</v>
      </c>
      <c r="J21" s="78">
        <v>2</v>
      </c>
      <c r="K21" s="81">
        <v>44441</v>
      </c>
      <c r="M21" s="82" t="s">
        <v>831</v>
      </c>
    </row>
    <row r="22" spans="1:13" x14ac:dyDescent="0.2">
      <c r="A22" s="78">
        <v>21626</v>
      </c>
      <c r="B22" s="78" t="s">
        <v>521</v>
      </c>
      <c r="C22" s="79">
        <v>31000000</v>
      </c>
      <c r="D22" s="78" t="s">
        <v>828</v>
      </c>
      <c r="E22" s="78" t="s">
        <v>829</v>
      </c>
      <c r="F22" s="78" t="s">
        <v>23</v>
      </c>
      <c r="G22" s="78">
        <v>264</v>
      </c>
      <c r="H22" s="78">
        <v>69</v>
      </c>
      <c r="I22" s="80">
        <v>71</v>
      </c>
      <c r="J22" s="78">
        <v>2</v>
      </c>
      <c r="K22" s="81">
        <v>44441</v>
      </c>
      <c r="M22" s="82" t="s">
        <v>831</v>
      </c>
    </row>
    <row r="23" spans="1:13" x14ac:dyDescent="0.2">
      <c r="A23" s="78">
        <v>21624</v>
      </c>
      <c r="B23" s="78" t="s">
        <v>525</v>
      </c>
      <c r="C23" s="79">
        <v>33000000</v>
      </c>
      <c r="D23" s="78" t="s">
        <v>828</v>
      </c>
      <c r="E23" s="78" t="s">
        <v>829</v>
      </c>
      <c r="F23" s="78" t="s">
        <v>60</v>
      </c>
      <c r="G23" s="78">
        <v>280</v>
      </c>
      <c r="H23" s="78">
        <v>69</v>
      </c>
      <c r="I23" s="80">
        <v>71</v>
      </c>
      <c r="J23" s="78">
        <v>2</v>
      </c>
      <c r="K23" s="81">
        <v>44441</v>
      </c>
      <c r="M23" s="82" t="s">
        <v>831</v>
      </c>
    </row>
    <row r="24" spans="1:13" x14ac:dyDescent="0.2">
      <c r="A24" s="78">
        <v>21620</v>
      </c>
      <c r="B24" s="78" t="s">
        <v>527</v>
      </c>
      <c r="C24" s="79">
        <v>15000000</v>
      </c>
      <c r="D24" s="78" t="s">
        <v>828</v>
      </c>
      <c r="E24" s="78" t="s">
        <v>829</v>
      </c>
      <c r="F24" s="78" t="s">
        <v>27</v>
      </c>
      <c r="G24" s="78">
        <v>172</v>
      </c>
      <c r="H24" s="78">
        <v>67</v>
      </c>
      <c r="I24" s="80">
        <v>69</v>
      </c>
      <c r="J24" s="78">
        <v>2</v>
      </c>
      <c r="K24" s="81">
        <v>44399</v>
      </c>
      <c r="M24" s="82" t="s">
        <v>831</v>
      </c>
    </row>
    <row r="25" spans="1:13" x14ac:dyDescent="0.2">
      <c r="A25" s="78">
        <v>21630</v>
      </c>
      <c r="B25" s="83" t="s">
        <v>529</v>
      </c>
      <c r="C25" s="79">
        <v>26000000</v>
      </c>
      <c r="D25" s="78" t="s">
        <v>828</v>
      </c>
      <c r="E25" s="78" t="s">
        <v>833</v>
      </c>
      <c r="F25" s="78" t="s">
        <v>530</v>
      </c>
      <c r="G25" s="78">
        <v>240</v>
      </c>
      <c r="H25" s="78">
        <v>60</v>
      </c>
      <c r="I25" s="80">
        <v>66</v>
      </c>
      <c r="J25" s="78">
        <v>2</v>
      </c>
      <c r="K25" s="81">
        <v>44483</v>
      </c>
      <c r="M25" s="82" t="s">
        <v>832</v>
      </c>
    </row>
    <row r="26" spans="1:13" x14ac:dyDescent="0.2">
      <c r="A26" s="78">
        <v>21611</v>
      </c>
      <c r="B26" s="78" t="s">
        <v>838</v>
      </c>
      <c r="C26" s="84">
        <v>16730000</v>
      </c>
      <c r="D26" s="78" t="s">
        <v>828</v>
      </c>
      <c r="E26" s="78" t="s">
        <v>833</v>
      </c>
      <c r="F26" s="78" t="s">
        <v>533</v>
      </c>
      <c r="G26" s="78">
        <v>152</v>
      </c>
      <c r="H26" s="78">
        <v>53</v>
      </c>
      <c r="I26" s="80">
        <v>65</v>
      </c>
      <c r="J26" s="78">
        <v>2</v>
      </c>
      <c r="K26" s="81">
        <v>44238</v>
      </c>
      <c r="M26" s="82" t="s">
        <v>831</v>
      </c>
    </row>
    <row r="27" spans="1:13" x14ac:dyDescent="0.2">
      <c r="A27" s="78">
        <v>21608</v>
      </c>
      <c r="B27" s="78" t="s">
        <v>839</v>
      </c>
      <c r="C27" s="79">
        <v>40000000</v>
      </c>
      <c r="D27" s="78" t="s">
        <v>828</v>
      </c>
      <c r="E27" s="78" t="s">
        <v>833</v>
      </c>
      <c r="F27" s="78" t="s">
        <v>60</v>
      </c>
      <c r="G27" s="78">
        <v>174</v>
      </c>
      <c r="H27" s="78">
        <v>59</v>
      </c>
      <c r="I27" s="80">
        <v>63</v>
      </c>
      <c r="J27" s="78">
        <v>2</v>
      </c>
      <c r="K27" s="81">
        <v>44238</v>
      </c>
      <c r="M27" s="82" t="s">
        <v>832</v>
      </c>
    </row>
    <row r="28" spans="1:13" x14ac:dyDescent="0.2">
      <c r="A28" s="78">
        <v>21612</v>
      </c>
      <c r="B28" s="78" t="s">
        <v>840</v>
      </c>
      <c r="C28" s="84">
        <v>13730000</v>
      </c>
      <c r="D28" s="78" t="s">
        <v>828</v>
      </c>
      <c r="E28" s="78" t="s">
        <v>833</v>
      </c>
      <c r="F28" s="78" t="s">
        <v>539</v>
      </c>
      <c r="G28" s="78">
        <v>156</v>
      </c>
      <c r="H28" s="78">
        <v>57</v>
      </c>
      <c r="I28" s="80">
        <v>62</v>
      </c>
      <c r="J28" s="78">
        <v>2</v>
      </c>
      <c r="K28" s="81">
        <v>44238</v>
      </c>
      <c r="M28" s="82" t="s">
        <v>831</v>
      </c>
    </row>
    <row r="29" spans="1:13" x14ac:dyDescent="0.2">
      <c r="A29" s="78">
        <v>21628</v>
      </c>
      <c r="B29" s="83" t="s">
        <v>841</v>
      </c>
      <c r="C29" s="79">
        <v>30000000</v>
      </c>
      <c r="D29" s="78" t="s">
        <v>828</v>
      </c>
      <c r="E29" s="78" t="s">
        <v>833</v>
      </c>
      <c r="F29" s="78" t="s">
        <v>93</v>
      </c>
      <c r="G29" s="78">
        <v>226</v>
      </c>
      <c r="H29" s="78">
        <v>60</v>
      </c>
      <c r="I29" s="80">
        <v>60</v>
      </c>
      <c r="J29" s="78">
        <v>2</v>
      </c>
      <c r="K29" s="81">
        <v>44483</v>
      </c>
      <c r="M29" s="82" t="s">
        <v>832</v>
      </c>
    </row>
    <row r="30" spans="1:13" x14ac:dyDescent="0.2">
      <c r="A30" s="78">
        <v>21615</v>
      </c>
      <c r="B30" s="78" t="s">
        <v>842</v>
      </c>
      <c r="C30" s="79">
        <v>45000000</v>
      </c>
      <c r="D30" s="78" t="s">
        <v>828</v>
      </c>
      <c r="E30" s="78" t="s">
        <v>833</v>
      </c>
      <c r="F30" s="78" t="s">
        <v>60</v>
      </c>
      <c r="G30" s="78">
        <v>300</v>
      </c>
      <c r="H30" s="78">
        <v>50</v>
      </c>
      <c r="I30" s="80">
        <v>50</v>
      </c>
      <c r="J30" s="78">
        <v>2</v>
      </c>
      <c r="K30" s="81">
        <v>43972</v>
      </c>
      <c r="M30" s="82" t="s">
        <v>832</v>
      </c>
    </row>
    <row r="31" spans="1:13" x14ac:dyDescent="0.2">
      <c r="A31" s="78"/>
      <c r="B31" s="78"/>
      <c r="C31" s="79"/>
      <c r="D31" s="78"/>
      <c r="E31" s="78"/>
      <c r="F31" s="78"/>
      <c r="G31" s="78"/>
      <c r="H31" s="78"/>
      <c r="I31" s="80"/>
      <c r="J31" s="78"/>
      <c r="K31" s="81"/>
      <c r="M31" s="82"/>
    </row>
    <row r="32" spans="1:13" x14ac:dyDescent="0.2">
      <c r="A32" s="78">
        <v>21623</v>
      </c>
      <c r="B32" s="78" t="s">
        <v>547</v>
      </c>
      <c r="C32" s="79">
        <v>50000000</v>
      </c>
      <c r="D32" s="78" t="s">
        <v>828</v>
      </c>
      <c r="E32" s="78" t="s">
        <v>833</v>
      </c>
      <c r="F32" s="78" t="s">
        <v>60</v>
      </c>
      <c r="G32" s="78">
        <v>263</v>
      </c>
      <c r="H32" s="78">
        <v>56</v>
      </c>
      <c r="I32" s="80">
        <v>56</v>
      </c>
      <c r="J32" s="78">
        <v>3</v>
      </c>
      <c r="K32" s="81">
        <v>44441</v>
      </c>
      <c r="M32" s="82" t="s">
        <v>832</v>
      </c>
    </row>
    <row r="33" spans="1:11" x14ac:dyDescent="0.2">
      <c r="A33" s="69"/>
      <c r="B33" s="69"/>
      <c r="C33" s="85"/>
      <c r="D33" s="69"/>
      <c r="E33" s="69"/>
      <c r="F33" s="69"/>
      <c r="G33" s="69"/>
      <c r="H33" s="69"/>
      <c r="I33" s="69"/>
      <c r="K33" s="72"/>
    </row>
    <row r="34" spans="1:11" x14ac:dyDescent="0.2">
      <c r="A34" s="70" t="s">
        <v>843</v>
      </c>
      <c r="B34" s="70"/>
      <c r="C34" s="86">
        <f>SUM(C10:C32)</f>
        <v>583560000</v>
      </c>
      <c r="D34" s="70"/>
      <c r="E34" s="70"/>
      <c r="F34" s="87"/>
      <c r="G34" s="88"/>
      <c r="H34" s="89"/>
      <c r="I34" s="89"/>
      <c r="K34" s="69"/>
    </row>
    <row r="35" spans="1:11" x14ac:dyDescent="0.2">
      <c r="A35" s="90"/>
      <c r="B35" s="90"/>
      <c r="F35" s="92"/>
      <c r="G35" s="69"/>
      <c r="K35" s="69"/>
    </row>
    <row r="36" spans="1:11" ht="13.5" x14ac:dyDescent="0.25">
      <c r="A36" s="68" t="s">
        <v>844</v>
      </c>
      <c r="C36" s="68"/>
      <c r="F36" s="92"/>
      <c r="G36" s="69"/>
      <c r="J36" s="93"/>
      <c r="K36" s="94"/>
    </row>
    <row r="37" spans="1:11" x14ac:dyDescent="0.2">
      <c r="A37" s="68" t="s">
        <v>845</v>
      </c>
    </row>
    <row r="41" spans="1:11" x14ac:dyDescent="0.2">
      <c r="K41" s="69"/>
    </row>
    <row r="43" spans="1:11" x14ac:dyDescent="0.2">
      <c r="F43" s="95"/>
    </row>
    <row r="45" spans="1:11" s="69" customFormat="1" x14ac:dyDescent="0.2">
      <c r="A45" s="68"/>
      <c r="B45" s="68"/>
      <c r="C45" s="91"/>
      <c r="D45" s="68"/>
      <c r="E45" s="68"/>
      <c r="F45" s="68"/>
      <c r="G45" s="68"/>
      <c r="H45" s="68"/>
      <c r="I45" s="68"/>
    </row>
    <row r="46" spans="1:11" s="69" customFormat="1" x14ac:dyDescent="0.2">
      <c r="A46" s="68"/>
      <c r="B46" s="68"/>
      <c r="C46" s="91"/>
      <c r="D46" s="68"/>
      <c r="E46" s="68"/>
      <c r="F46" s="68"/>
      <c r="G46" s="68"/>
      <c r="H46" s="68"/>
      <c r="I46" s="68"/>
      <c r="K46" s="68"/>
    </row>
    <row r="47" spans="1:11" s="94" customFormat="1" ht="13.5" x14ac:dyDescent="0.25">
      <c r="A47" s="68"/>
      <c r="B47" s="68"/>
      <c r="C47" s="91"/>
      <c r="D47" s="68"/>
      <c r="E47" s="68"/>
      <c r="F47" s="68"/>
      <c r="G47" s="68"/>
      <c r="H47" s="68"/>
      <c r="I47" s="68"/>
      <c r="J47" s="69"/>
      <c r="K47" s="68"/>
    </row>
    <row r="48" spans="1:11" s="94" customFormat="1" ht="13.5" x14ac:dyDescent="0.25">
      <c r="A48" s="68"/>
      <c r="B48" s="68"/>
      <c r="C48" s="91"/>
      <c r="D48" s="68"/>
      <c r="E48" s="68"/>
      <c r="F48" s="68"/>
      <c r="G48" s="68"/>
      <c r="H48" s="68"/>
      <c r="I48" s="68"/>
      <c r="J48" s="69"/>
      <c r="K48" s="68"/>
    </row>
    <row r="50" spans="1:11" x14ac:dyDescent="0.2">
      <c r="K50" s="69"/>
    </row>
    <row r="52" spans="1:11" x14ac:dyDescent="0.2">
      <c r="K52" s="69"/>
    </row>
    <row r="53" spans="1:11" s="69" customFormat="1" x14ac:dyDescent="0.2">
      <c r="A53" s="68"/>
      <c r="B53" s="68"/>
      <c r="C53" s="91"/>
      <c r="D53" s="68"/>
      <c r="E53" s="68"/>
      <c r="F53" s="68"/>
      <c r="G53" s="68"/>
      <c r="H53" s="68"/>
      <c r="I53" s="68"/>
    </row>
    <row r="55" spans="1:11" x14ac:dyDescent="0.2">
      <c r="K55" s="69"/>
    </row>
    <row r="56" spans="1:11" x14ac:dyDescent="0.2">
      <c r="K56" s="69"/>
    </row>
    <row r="57" spans="1:11" s="69" customFormat="1" x14ac:dyDescent="0.2">
      <c r="A57" s="68"/>
      <c r="B57" s="68"/>
      <c r="C57" s="91"/>
      <c r="D57" s="68"/>
      <c r="E57" s="68"/>
      <c r="F57" s="68"/>
      <c r="G57" s="68"/>
      <c r="H57" s="68"/>
      <c r="I57" s="68"/>
      <c r="K57" s="68"/>
    </row>
    <row r="62" spans="1:11" s="69" customFormat="1" x14ac:dyDescent="0.2">
      <c r="A62" s="68"/>
      <c r="B62" s="68"/>
      <c r="C62" s="91"/>
      <c r="D62" s="68"/>
      <c r="E62" s="68"/>
      <c r="F62" s="68"/>
      <c r="G62" s="68"/>
      <c r="H62" s="68"/>
      <c r="I62" s="68"/>
      <c r="K62" s="68"/>
    </row>
    <row r="64" spans="1:11" s="69" customFormat="1" x14ac:dyDescent="0.2">
      <c r="A64" s="68"/>
      <c r="B64" s="68"/>
      <c r="C64" s="91"/>
      <c r="D64" s="68"/>
      <c r="E64" s="68"/>
      <c r="F64" s="68"/>
      <c r="G64" s="68"/>
      <c r="H64" s="68"/>
      <c r="I64" s="68"/>
      <c r="K64" s="68"/>
    </row>
    <row r="65" spans="1:11" s="69" customFormat="1" x14ac:dyDescent="0.2">
      <c r="A65" s="68"/>
      <c r="B65" s="68"/>
      <c r="C65" s="91"/>
      <c r="D65" s="68"/>
      <c r="E65" s="68"/>
      <c r="F65" s="68"/>
      <c r="G65" s="68"/>
      <c r="H65" s="68"/>
      <c r="I65" s="68"/>
      <c r="K65" s="68"/>
    </row>
    <row r="67" spans="1:11" s="69" customFormat="1" x14ac:dyDescent="0.2">
      <c r="A67" s="68"/>
      <c r="B67" s="68"/>
      <c r="C67" s="91"/>
      <c r="D67" s="68"/>
      <c r="E67" s="68"/>
      <c r="F67" s="68"/>
      <c r="G67" s="68"/>
      <c r="H67" s="68"/>
      <c r="I67" s="68"/>
      <c r="K67" s="68"/>
    </row>
    <row r="68" spans="1:11" s="69" customFormat="1" x14ac:dyDescent="0.2">
      <c r="A68" s="68"/>
      <c r="B68" s="68"/>
      <c r="C68" s="91"/>
      <c r="D68" s="68"/>
      <c r="E68" s="68"/>
      <c r="F68" s="68"/>
      <c r="G68" s="68"/>
      <c r="H68" s="68"/>
      <c r="I68" s="68"/>
      <c r="K68" s="68"/>
    </row>
  </sheetData>
  <mergeCells count="3">
    <mergeCell ref="B3:K3"/>
    <mergeCell ref="B4:K4"/>
    <mergeCell ref="B5:K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F04D9-AAE7-495F-BF19-BE05614C1246}">
  <dimension ref="A1:L59"/>
  <sheetViews>
    <sheetView tabSelected="1" workbookViewId="0">
      <selection activeCell="K2" sqref="K2"/>
    </sheetView>
  </sheetViews>
  <sheetFormatPr defaultRowHeight="15" x14ac:dyDescent="0.25"/>
  <cols>
    <col min="1" max="1" width="8.7109375" bestFit="1" customWidth="1"/>
    <col min="2" max="2" width="9.28515625" bestFit="1" customWidth="1"/>
    <col min="3" max="3" width="12.140625" bestFit="1" customWidth="1"/>
    <col min="4" max="4" width="35.42578125" bestFit="1" customWidth="1"/>
    <col min="5" max="5" width="34.140625" bestFit="1" customWidth="1"/>
    <col min="6" max="6" width="10.28515625" bestFit="1" customWidth="1"/>
    <col min="7" max="7" width="12.42578125" bestFit="1" customWidth="1"/>
    <col min="9" max="10" width="12.42578125" bestFit="1" customWidth="1"/>
    <col min="11" max="11" width="13.85546875" style="14" bestFit="1" customWidth="1"/>
    <col min="12" max="12" width="159.140625" style="14" bestFit="1" customWidth="1"/>
  </cols>
  <sheetData>
    <row r="1" spans="1:12" s="56" customFormat="1" ht="30" customHeight="1" thickBot="1" x14ac:dyDescent="0.3">
      <c r="A1" s="57" t="s">
        <v>609</v>
      </c>
      <c r="B1" s="58" t="s">
        <v>610</v>
      </c>
      <c r="C1" s="58" t="s">
        <v>0</v>
      </c>
      <c r="D1" s="58" t="s">
        <v>1</v>
      </c>
      <c r="E1" s="59" t="s">
        <v>2</v>
      </c>
      <c r="F1" s="59" t="s">
        <v>3</v>
      </c>
      <c r="G1" s="60" t="s">
        <v>611</v>
      </c>
      <c r="H1" s="58" t="s">
        <v>612</v>
      </c>
      <c r="I1" s="62" t="s">
        <v>613</v>
      </c>
      <c r="J1" s="60" t="s">
        <v>614</v>
      </c>
      <c r="K1" s="63" t="s">
        <v>615</v>
      </c>
      <c r="L1" s="61" t="s">
        <v>616</v>
      </c>
    </row>
    <row r="2" spans="1:12" x14ac:dyDescent="0.25">
      <c r="A2" s="15">
        <v>114</v>
      </c>
      <c r="B2" s="16">
        <v>4877</v>
      </c>
      <c r="C2" s="16" t="s">
        <v>4</v>
      </c>
      <c r="D2" s="16" t="s">
        <v>83</v>
      </c>
      <c r="E2" s="17" t="s">
        <v>84</v>
      </c>
      <c r="F2" s="17" t="s">
        <v>85</v>
      </c>
      <c r="G2" s="18">
        <v>32000000</v>
      </c>
      <c r="H2" s="16">
        <v>2</v>
      </c>
      <c r="I2" s="19">
        <v>74400</v>
      </c>
      <c r="J2" s="18">
        <v>75100</v>
      </c>
      <c r="K2" s="10" t="str">
        <f>IF(I2&lt;=J2, "Priority 1D", "")</f>
        <v>Priority 1D</v>
      </c>
      <c r="L2" s="13" t="s">
        <v>580</v>
      </c>
    </row>
    <row r="3" spans="1:12" x14ac:dyDescent="0.25">
      <c r="A3" s="2">
        <v>115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3">
        <v>7000000</v>
      </c>
      <c r="H3" s="9">
        <v>2</v>
      </c>
      <c r="I3" s="4">
        <v>68100</v>
      </c>
      <c r="J3" s="3">
        <v>75100</v>
      </c>
      <c r="K3" s="10" t="str">
        <f t="shared" ref="K3:K11" si="0">IF(I3&lt;=J3, "Priority 1D", "")</f>
        <v>Priority 1D</v>
      </c>
      <c r="L3" s="13" t="s">
        <v>554</v>
      </c>
    </row>
    <row r="4" spans="1:12" x14ac:dyDescent="0.25">
      <c r="A4" s="15">
        <v>116</v>
      </c>
      <c r="B4" s="16">
        <v>4878</v>
      </c>
      <c r="C4" s="16" t="s">
        <v>4</v>
      </c>
      <c r="D4" s="16" t="s">
        <v>86</v>
      </c>
      <c r="E4" s="17" t="s">
        <v>87</v>
      </c>
      <c r="F4" s="17" t="s">
        <v>23</v>
      </c>
      <c r="G4" s="18">
        <v>35000000</v>
      </c>
      <c r="H4" s="16">
        <v>2</v>
      </c>
      <c r="I4" s="19">
        <v>89000</v>
      </c>
      <c r="J4" s="18">
        <v>75100</v>
      </c>
      <c r="K4" s="10" t="str">
        <f t="shared" si="0"/>
        <v/>
      </c>
      <c r="L4" s="13" t="s">
        <v>581</v>
      </c>
    </row>
    <row r="5" spans="1:12" x14ac:dyDescent="0.25">
      <c r="A5" s="2">
        <v>117</v>
      </c>
      <c r="B5" s="9" t="s">
        <v>16</v>
      </c>
      <c r="C5" s="9" t="s">
        <v>12</v>
      </c>
      <c r="D5" s="9" t="s">
        <v>17</v>
      </c>
      <c r="E5" s="9" t="s">
        <v>18</v>
      </c>
      <c r="F5" s="9" t="s">
        <v>19</v>
      </c>
      <c r="G5" s="3">
        <v>30000000</v>
      </c>
      <c r="H5" s="9">
        <v>2</v>
      </c>
      <c r="I5" s="4">
        <v>74100</v>
      </c>
      <c r="J5" s="3">
        <v>75100</v>
      </c>
      <c r="K5" s="10" t="str">
        <f t="shared" si="0"/>
        <v>Priority 1D</v>
      </c>
      <c r="L5" s="13" t="s">
        <v>555</v>
      </c>
    </row>
    <row r="6" spans="1:12" x14ac:dyDescent="0.25">
      <c r="A6" s="2">
        <v>119</v>
      </c>
      <c r="B6" s="9" t="s">
        <v>504</v>
      </c>
      <c r="C6" s="9" t="s">
        <v>29</v>
      </c>
      <c r="D6" s="9" t="s">
        <v>36</v>
      </c>
      <c r="E6" s="9" t="s">
        <v>505</v>
      </c>
      <c r="F6" s="9" t="s">
        <v>38</v>
      </c>
      <c r="G6" s="3">
        <v>0</v>
      </c>
      <c r="H6" s="9">
        <v>2</v>
      </c>
      <c r="I6" s="4">
        <v>98900</v>
      </c>
      <c r="J6" s="3">
        <v>75100</v>
      </c>
      <c r="K6" s="10" t="str">
        <f t="shared" si="0"/>
        <v/>
      </c>
      <c r="L6" s="13" t="s">
        <v>556</v>
      </c>
    </row>
    <row r="7" spans="1:12" x14ac:dyDescent="0.25">
      <c r="A7" s="20">
        <v>121</v>
      </c>
      <c r="B7" s="21" t="s">
        <v>88</v>
      </c>
      <c r="C7" s="21" t="s">
        <v>29</v>
      </c>
      <c r="D7" s="21" t="s">
        <v>89</v>
      </c>
      <c r="E7" s="24" t="s">
        <v>90</v>
      </c>
      <c r="F7" s="24" t="s">
        <v>70</v>
      </c>
      <c r="G7" s="22">
        <v>0</v>
      </c>
      <c r="H7" s="21">
        <v>2</v>
      </c>
      <c r="I7" s="23">
        <v>74100</v>
      </c>
      <c r="J7" s="22">
        <v>75100</v>
      </c>
      <c r="K7" s="10" t="str">
        <f t="shared" si="0"/>
        <v>Priority 1D</v>
      </c>
      <c r="L7" s="13" t="s">
        <v>582</v>
      </c>
    </row>
    <row r="8" spans="1:12" x14ac:dyDescent="0.25">
      <c r="A8" s="20">
        <v>122</v>
      </c>
      <c r="B8" s="21" t="s">
        <v>91</v>
      </c>
      <c r="C8" s="21" t="s">
        <v>29</v>
      </c>
      <c r="D8" s="21" t="s">
        <v>83</v>
      </c>
      <c r="E8" s="24" t="s">
        <v>92</v>
      </c>
      <c r="F8" s="24" t="s">
        <v>93</v>
      </c>
      <c r="G8" s="22">
        <v>0</v>
      </c>
      <c r="H8" s="21">
        <v>2</v>
      </c>
      <c r="I8" s="23">
        <v>89000</v>
      </c>
      <c r="J8" s="22">
        <v>75100</v>
      </c>
      <c r="K8" s="10" t="str">
        <f t="shared" si="0"/>
        <v/>
      </c>
      <c r="L8" s="13" t="s">
        <v>583</v>
      </c>
    </row>
    <row r="9" spans="1:12" x14ac:dyDescent="0.25">
      <c r="A9" s="2">
        <v>124</v>
      </c>
      <c r="B9" s="9" t="s">
        <v>20</v>
      </c>
      <c r="C9" s="9" t="s">
        <v>12</v>
      </c>
      <c r="D9" s="9" t="s">
        <v>21</v>
      </c>
      <c r="E9" s="9" t="s">
        <v>22</v>
      </c>
      <c r="F9" s="9" t="s">
        <v>23</v>
      </c>
      <c r="G9" s="3">
        <v>35000000</v>
      </c>
      <c r="H9" s="9">
        <v>2</v>
      </c>
      <c r="I9" s="4">
        <v>89000</v>
      </c>
      <c r="J9" s="3">
        <v>75100</v>
      </c>
      <c r="K9" s="10" t="str">
        <f t="shared" si="0"/>
        <v/>
      </c>
      <c r="L9" s="13" t="s">
        <v>557</v>
      </c>
    </row>
    <row r="10" spans="1:12" x14ac:dyDescent="0.25">
      <c r="A10" s="2">
        <v>125</v>
      </c>
      <c r="B10" s="9" t="s">
        <v>24</v>
      </c>
      <c r="C10" s="9" t="s">
        <v>12</v>
      </c>
      <c r="D10" s="9" t="s">
        <v>25</v>
      </c>
      <c r="E10" s="9" t="s">
        <v>26</v>
      </c>
      <c r="F10" s="9" t="s">
        <v>27</v>
      </c>
      <c r="G10" s="3">
        <v>35000000</v>
      </c>
      <c r="H10" s="9">
        <v>2</v>
      </c>
      <c r="I10" s="4">
        <v>79200</v>
      </c>
      <c r="J10" s="3">
        <v>75100</v>
      </c>
      <c r="K10" s="10" t="str">
        <f t="shared" si="0"/>
        <v/>
      </c>
      <c r="L10" s="13" t="s">
        <v>558</v>
      </c>
    </row>
    <row r="11" spans="1:12" x14ac:dyDescent="0.25">
      <c r="A11" s="20">
        <v>126</v>
      </c>
      <c r="B11" s="21" t="s">
        <v>94</v>
      </c>
      <c r="C11" s="21" t="s">
        <v>29</v>
      </c>
      <c r="D11" s="21" t="s">
        <v>95</v>
      </c>
      <c r="E11" s="24" t="s">
        <v>96</v>
      </c>
      <c r="F11" s="24" t="s">
        <v>27</v>
      </c>
      <c r="G11" s="22">
        <v>0</v>
      </c>
      <c r="H11" s="21">
        <v>2</v>
      </c>
      <c r="I11" s="23">
        <v>79200</v>
      </c>
      <c r="J11" s="22">
        <v>75100</v>
      </c>
      <c r="K11" s="10" t="str">
        <f t="shared" si="0"/>
        <v/>
      </c>
      <c r="L11" s="13" t="s">
        <v>584</v>
      </c>
    </row>
    <row r="12" spans="1:12" x14ac:dyDescent="0.25">
      <c r="A12" s="20">
        <v>128</v>
      </c>
      <c r="B12" s="21" t="s">
        <v>101</v>
      </c>
      <c r="C12" s="21" t="s">
        <v>29</v>
      </c>
      <c r="D12" s="21" t="s">
        <v>89</v>
      </c>
      <c r="E12" s="24" t="s">
        <v>102</v>
      </c>
      <c r="F12" s="24" t="s">
        <v>19</v>
      </c>
      <c r="G12" s="22">
        <v>0</v>
      </c>
      <c r="H12" s="21">
        <v>2</v>
      </c>
      <c r="I12" s="23">
        <v>74100</v>
      </c>
      <c r="J12" s="22">
        <v>75100</v>
      </c>
      <c r="K12" s="10" t="str">
        <f>IF(I12&lt;=J12, "Priority 1D", "")</f>
        <v>Priority 1D</v>
      </c>
      <c r="L12" s="13" t="s">
        <v>585</v>
      </c>
    </row>
    <row r="13" spans="1:12" x14ac:dyDescent="0.25">
      <c r="A13" s="20">
        <v>130</v>
      </c>
      <c r="B13" s="21" t="s">
        <v>28</v>
      </c>
      <c r="C13" s="21" t="s">
        <v>29</v>
      </c>
      <c r="D13" s="21" t="s">
        <v>30</v>
      </c>
      <c r="E13" s="21" t="s">
        <v>31</v>
      </c>
      <c r="F13" s="21" t="s">
        <v>32</v>
      </c>
      <c r="G13" s="22">
        <v>0</v>
      </c>
      <c r="H13" s="21">
        <v>2</v>
      </c>
      <c r="I13" s="23">
        <v>89000</v>
      </c>
      <c r="J13" s="22">
        <v>75100</v>
      </c>
      <c r="K13" s="10" t="str">
        <f>IF(I13&lt;=J13, "Priority 1D", "")</f>
        <v/>
      </c>
      <c r="L13" s="13" t="s">
        <v>559</v>
      </c>
    </row>
    <row r="14" spans="1:12" x14ac:dyDescent="0.25">
      <c r="A14" s="2">
        <v>131</v>
      </c>
      <c r="B14" s="9" t="s">
        <v>103</v>
      </c>
      <c r="C14" s="9" t="s">
        <v>12</v>
      </c>
      <c r="D14" s="9" t="s">
        <v>86</v>
      </c>
      <c r="E14" s="12" t="s">
        <v>104</v>
      </c>
      <c r="F14" s="12" t="s">
        <v>23</v>
      </c>
      <c r="G14" s="3">
        <v>15000000</v>
      </c>
      <c r="H14" s="9">
        <v>2</v>
      </c>
      <c r="I14" s="4">
        <v>89000</v>
      </c>
      <c r="J14" s="3">
        <v>75100</v>
      </c>
      <c r="K14" s="10" t="str">
        <f>IF(I14&lt;=J14, "Priority 1D", "")</f>
        <v/>
      </c>
      <c r="L14" s="13" t="s">
        <v>586</v>
      </c>
    </row>
    <row r="15" spans="1:12" x14ac:dyDescent="0.25">
      <c r="A15" s="2">
        <v>132</v>
      </c>
      <c r="B15" s="9" t="s">
        <v>33</v>
      </c>
      <c r="C15" s="9" t="s">
        <v>12</v>
      </c>
      <c r="D15" s="9" t="s">
        <v>25</v>
      </c>
      <c r="E15" s="9" t="s">
        <v>34</v>
      </c>
      <c r="F15" s="9" t="s">
        <v>27</v>
      </c>
      <c r="G15" s="3">
        <v>15000000</v>
      </c>
      <c r="H15" s="9">
        <v>2</v>
      </c>
      <c r="I15" s="4">
        <v>79200</v>
      </c>
      <c r="J15" s="3">
        <v>75100</v>
      </c>
      <c r="K15" s="10" t="str">
        <f>IF(I15&lt;=J15, "Priority 1D", "")</f>
        <v/>
      </c>
      <c r="L15" s="13" t="s">
        <v>560</v>
      </c>
    </row>
    <row r="16" spans="1:12" x14ac:dyDescent="0.25">
      <c r="A16" s="2">
        <v>134</v>
      </c>
      <c r="B16" s="9" t="s">
        <v>515</v>
      </c>
      <c r="C16" s="9" t="s">
        <v>29</v>
      </c>
      <c r="D16" s="9" t="s">
        <v>74</v>
      </c>
      <c r="E16" s="9" t="s">
        <v>516</v>
      </c>
      <c r="F16" s="9" t="s">
        <v>38</v>
      </c>
      <c r="G16" s="3">
        <v>0</v>
      </c>
      <c r="H16" s="9">
        <v>2</v>
      </c>
      <c r="I16" s="4">
        <v>98900</v>
      </c>
      <c r="J16" s="3">
        <v>75100</v>
      </c>
      <c r="K16" s="10" t="str">
        <f t="shared" ref="K16:K34" si="1">IF(I16&lt;=J16, "Priority 1D", "")</f>
        <v/>
      </c>
      <c r="L16" s="13" t="s">
        <v>561</v>
      </c>
    </row>
    <row r="17" spans="1:12" x14ac:dyDescent="0.25">
      <c r="A17" s="15">
        <v>135</v>
      </c>
      <c r="B17" s="16">
        <v>4821</v>
      </c>
      <c r="C17" s="16" t="s">
        <v>4</v>
      </c>
      <c r="D17" s="16" t="s">
        <v>5</v>
      </c>
      <c r="E17" s="17" t="s">
        <v>6</v>
      </c>
      <c r="F17" s="17" t="s">
        <v>7</v>
      </c>
      <c r="G17" s="18">
        <v>23000000</v>
      </c>
      <c r="H17" s="16">
        <v>2</v>
      </c>
      <c r="I17" s="19">
        <v>75600</v>
      </c>
      <c r="J17" s="18">
        <v>75100</v>
      </c>
      <c r="K17" s="10" t="str">
        <f t="shared" si="1"/>
        <v/>
      </c>
      <c r="L17" s="13" t="s">
        <v>552</v>
      </c>
    </row>
    <row r="18" spans="1:12" x14ac:dyDescent="0.25">
      <c r="A18" s="2">
        <v>137</v>
      </c>
      <c r="B18" s="9" t="s">
        <v>110</v>
      </c>
      <c r="C18" s="9" t="s">
        <v>12</v>
      </c>
      <c r="D18" s="9" t="s">
        <v>83</v>
      </c>
      <c r="E18" s="12" t="s">
        <v>111</v>
      </c>
      <c r="F18" s="12" t="s">
        <v>112</v>
      </c>
      <c r="G18" s="3">
        <v>36000000</v>
      </c>
      <c r="H18" s="9">
        <v>2</v>
      </c>
      <c r="I18" s="4">
        <v>74100</v>
      </c>
      <c r="J18" s="3">
        <v>75100</v>
      </c>
      <c r="K18" s="10" t="str">
        <f t="shared" si="1"/>
        <v>Priority 1D</v>
      </c>
      <c r="L18" s="13" t="s">
        <v>587</v>
      </c>
    </row>
    <row r="19" spans="1:12" x14ac:dyDescent="0.25">
      <c r="A19" s="2">
        <v>138</v>
      </c>
      <c r="B19" s="9" t="s">
        <v>35</v>
      </c>
      <c r="C19" s="9" t="s">
        <v>12</v>
      </c>
      <c r="D19" s="9" t="s">
        <v>36</v>
      </c>
      <c r="E19" s="9" t="s">
        <v>37</v>
      </c>
      <c r="F19" s="9" t="s">
        <v>38</v>
      </c>
      <c r="G19" s="3">
        <v>20000000</v>
      </c>
      <c r="H19" s="9">
        <v>2</v>
      </c>
      <c r="I19" s="4">
        <v>98900</v>
      </c>
      <c r="J19" s="3">
        <v>75100</v>
      </c>
      <c r="K19" s="10" t="str">
        <f t="shared" si="1"/>
        <v/>
      </c>
      <c r="L19" s="13" t="s">
        <v>562</v>
      </c>
    </row>
    <row r="20" spans="1:12" x14ac:dyDescent="0.25">
      <c r="A20" s="2">
        <v>139</v>
      </c>
      <c r="B20" s="9" t="s">
        <v>39</v>
      </c>
      <c r="C20" s="9" t="s">
        <v>12</v>
      </c>
      <c r="D20" s="9" t="s">
        <v>40</v>
      </c>
      <c r="E20" s="9" t="s">
        <v>41</v>
      </c>
      <c r="F20" s="9" t="s">
        <v>38</v>
      </c>
      <c r="G20" s="3">
        <v>40000000</v>
      </c>
      <c r="H20" s="9">
        <v>2</v>
      </c>
      <c r="I20" s="4">
        <v>98900</v>
      </c>
      <c r="J20" s="3">
        <v>75100</v>
      </c>
      <c r="K20" s="10" t="str">
        <f t="shared" si="1"/>
        <v/>
      </c>
      <c r="L20" s="13" t="s">
        <v>563</v>
      </c>
    </row>
    <row r="21" spans="1:12" x14ac:dyDescent="0.25">
      <c r="A21" s="2">
        <v>140</v>
      </c>
      <c r="B21" s="9" t="s">
        <v>113</v>
      </c>
      <c r="C21" s="9" t="s">
        <v>12</v>
      </c>
      <c r="D21" s="9" t="s">
        <v>95</v>
      </c>
      <c r="E21" s="12" t="s">
        <v>114</v>
      </c>
      <c r="F21" s="12" t="s">
        <v>27</v>
      </c>
      <c r="G21" s="3">
        <v>35000000</v>
      </c>
      <c r="H21" s="9">
        <v>2</v>
      </c>
      <c r="I21" s="4">
        <v>79200</v>
      </c>
      <c r="J21" s="3">
        <v>75100</v>
      </c>
      <c r="K21" s="10" t="str">
        <f t="shared" si="1"/>
        <v/>
      </c>
      <c r="L21" s="13" t="s">
        <v>588</v>
      </c>
    </row>
    <row r="22" spans="1:12" x14ac:dyDescent="0.25">
      <c r="A22" s="2">
        <v>142</v>
      </c>
      <c r="B22" s="9" t="s">
        <v>42</v>
      </c>
      <c r="C22" s="9" t="s">
        <v>12</v>
      </c>
      <c r="D22" s="9" t="s">
        <v>36</v>
      </c>
      <c r="E22" s="9" t="s">
        <v>43</v>
      </c>
      <c r="F22" s="9" t="s">
        <v>38</v>
      </c>
      <c r="G22" s="3">
        <v>26000000</v>
      </c>
      <c r="H22" s="9">
        <v>2</v>
      </c>
      <c r="I22" s="4">
        <v>98900</v>
      </c>
      <c r="J22" s="3">
        <v>75100</v>
      </c>
      <c r="K22" s="10" t="str">
        <f t="shared" si="1"/>
        <v/>
      </c>
      <c r="L22" s="13" t="s">
        <v>564</v>
      </c>
    </row>
    <row r="23" spans="1:12" x14ac:dyDescent="0.25">
      <c r="A23" s="2">
        <v>143</v>
      </c>
      <c r="B23" s="9" t="s">
        <v>115</v>
      </c>
      <c r="C23" s="9" t="s">
        <v>12</v>
      </c>
      <c r="D23" s="9" t="s">
        <v>95</v>
      </c>
      <c r="E23" s="12" t="s">
        <v>116</v>
      </c>
      <c r="F23" s="12" t="s">
        <v>117</v>
      </c>
      <c r="G23" s="3">
        <v>35000000</v>
      </c>
      <c r="H23" s="9">
        <v>2</v>
      </c>
      <c r="I23" s="4">
        <v>79200</v>
      </c>
      <c r="J23" s="3">
        <v>75100</v>
      </c>
      <c r="K23" s="10" t="str">
        <f t="shared" si="1"/>
        <v/>
      </c>
      <c r="L23" s="13" t="s">
        <v>589</v>
      </c>
    </row>
    <row r="24" spans="1:12" x14ac:dyDescent="0.25">
      <c r="A24" s="2">
        <v>144</v>
      </c>
      <c r="B24" s="9" t="s">
        <v>118</v>
      </c>
      <c r="C24" s="9" t="s">
        <v>12</v>
      </c>
      <c r="D24" s="9" t="s">
        <v>119</v>
      </c>
      <c r="E24" s="12" t="s">
        <v>120</v>
      </c>
      <c r="F24" s="12" t="s">
        <v>38</v>
      </c>
      <c r="G24" s="3">
        <v>50000000</v>
      </c>
      <c r="H24" s="9">
        <v>2</v>
      </c>
      <c r="I24" s="4">
        <v>98900</v>
      </c>
      <c r="J24" s="3">
        <v>75100</v>
      </c>
      <c r="K24" s="10" t="str">
        <f t="shared" si="1"/>
        <v/>
      </c>
      <c r="L24" s="13" t="s">
        <v>590</v>
      </c>
    </row>
    <row r="25" spans="1:12" x14ac:dyDescent="0.25">
      <c r="A25" s="2">
        <v>145</v>
      </c>
      <c r="B25" s="9" t="s">
        <v>121</v>
      </c>
      <c r="C25" s="9" t="s">
        <v>12</v>
      </c>
      <c r="D25" s="9" t="s">
        <v>122</v>
      </c>
      <c r="E25" s="12" t="s">
        <v>123</v>
      </c>
      <c r="F25" s="12" t="s">
        <v>124</v>
      </c>
      <c r="G25" s="3">
        <v>22000000</v>
      </c>
      <c r="H25" s="9">
        <v>2</v>
      </c>
      <c r="I25" s="4">
        <v>64700</v>
      </c>
      <c r="J25" s="3">
        <v>75100</v>
      </c>
      <c r="K25" s="10" t="str">
        <f t="shared" si="1"/>
        <v>Priority 1D</v>
      </c>
      <c r="L25" s="13" t="s">
        <v>591</v>
      </c>
    </row>
    <row r="26" spans="1:12" x14ac:dyDescent="0.25">
      <c r="A26" s="2">
        <v>146</v>
      </c>
      <c r="B26" s="9" t="s">
        <v>522</v>
      </c>
      <c r="C26" s="9" t="s">
        <v>29</v>
      </c>
      <c r="D26" s="9" t="s">
        <v>36</v>
      </c>
      <c r="E26" s="9" t="s">
        <v>523</v>
      </c>
      <c r="F26" s="9" t="s">
        <v>38</v>
      </c>
      <c r="G26" s="3">
        <v>0</v>
      </c>
      <c r="H26" s="9">
        <v>2</v>
      </c>
      <c r="I26" s="4">
        <v>98900</v>
      </c>
      <c r="J26" s="3">
        <v>75100</v>
      </c>
      <c r="K26" s="10" t="str">
        <f t="shared" si="1"/>
        <v/>
      </c>
      <c r="L26" s="13" t="s">
        <v>565</v>
      </c>
    </row>
    <row r="27" spans="1:12" x14ac:dyDescent="0.25">
      <c r="A27" s="2">
        <v>147</v>
      </c>
      <c r="B27" s="9" t="s">
        <v>125</v>
      </c>
      <c r="C27" s="9" t="s">
        <v>12</v>
      </c>
      <c r="D27" s="9" t="s">
        <v>86</v>
      </c>
      <c r="E27" s="12" t="s">
        <v>126</v>
      </c>
      <c r="F27" s="12" t="s">
        <v>23</v>
      </c>
      <c r="G27" s="3">
        <v>38000000</v>
      </c>
      <c r="H27" s="9">
        <v>2</v>
      </c>
      <c r="I27" s="4">
        <v>89000</v>
      </c>
      <c r="J27" s="3">
        <v>75100</v>
      </c>
      <c r="K27" s="10" t="str">
        <f t="shared" si="1"/>
        <v/>
      </c>
      <c r="L27" s="13" t="s">
        <v>586</v>
      </c>
    </row>
    <row r="28" spans="1:12" x14ac:dyDescent="0.25">
      <c r="A28" s="2">
        <v>149</v>
      </c>
      <c r="B28" s="9" t="s">
        <v>127</v>
      </c>
      <c r="C28" s="9" t="s">
        <v>12</v>
      </c>
      <c r="D28" s="9" t="s">
        <v>95</v>
      </c>
      <c r="E28" s="12" t="s">
        <v>128</v>
      </c>
      <c r="F28" s="12" t="s">
        <v>27</v>
      </c>
      <c r="G28" s="3">
        <v>40000000</v>
      </c>
      <c r="H28" s="9">
        <v>2</v>
      </c>
      <c r="I28" s="4">
        <v>79200</v>
      </c>
      <c r="J28" s="3">
        <v>75100</v>
      </c>
      <c r="K28" s="10" t="str">
        <f t="shared" si="1"/>
        <v/>
      </c>
      <c r="L28" s="13" t="s">
        <v>592</v>
      </c>
    </row>
    <row r="29" spans="1:12" x14ac:dyDescent="0.25">
      <c r="A29" s="2">
        <v>150</v>
      </c>
      <c r="B29" s="9" t="s">
        <v>129</v>
      </c>
      <c r="C29" s="9" t="s">
        <v>12</v>
      </c>
      <c r="D29" s="9" t="s">
        <v>95</v>
      </c>
      <c r="E29" s="12" t="s">
        <v>130</v>
      </c>
      <c r="F29" s="12" t="s">
        <v>131</v>
      </c>
      <c r="G29" s="3">
        <v>37000000</v>
      </c>
      <c r="H29" s="9">
        <v>2</v>
      </c>
      <c r="I29" s="4">
        <v>79200</v>
      </c>
      <c r="J29" s="3">
        <v>75100</v>
      </c>
      <c r="K29" s="10" t="str">
        <f t="shared" si="1"/>
        <v/>
      </c>
      <c r="L29" s="13" t="s">
        <v>593</v>
      </c>
    </row>
    <row r="30" spans="1:12" x14ac:dyDescent="0.25">
      <c r="A30" s="2">
        <v>151</v>
      </c>
      <c r="B30" s="9" t="s">
        <v>132</v>
      </c>
      <c r="C30" s="9" t="s">
        <v>12</v>
      </c>
      <c r="D30" s="9" t="s">
        <v>133</v>
      </c>
      <c r="E30" s="12" t="s">
        <v>134</v>
      </c>
      <c r="F30" s="12" t="s">
        <v>135</v>
      </c>
      <c r="G30" s="3">
        <v>30000000</v>
      </c>
      <c r="H30" s="9">
        <v>2</v>
      </c>
      <c r="I30" s="4">
        <v>98900</v>
      </c>
      <c r="J30" s="3">
        <v>75100</v>
      </c>
      <c r="K30" s="10" t="str">
        <f t="shared" si="1"/>
        <v/>
      </c>
      <c r="L30" s="13" t="s">
        <v>594</v>
      </c>
    </row>
    <row r="31" spans="1:12" x14ac:dyDescent="0.25">
      <c r="A31" s="2">
        <v>153</v>
      </c>
      <c r="B31" s="9" t="s">
        <v>136</v>
      </c>
      <c r="C31" s="9" t="s">
        <v>12</v>
      </c>
      <c r="D31" s="9" t="s">
        <v>137</v>
      </c>
      <c r="E31" s="12" t="s">
        <v>138</v>
      </c>
      <c r="F31" s="12" t="s">
        <v>38</v>
      </c>
      <c r="G31" s="3">
        <v>40000000</v>
      </c>
      <c r="H31" s="9">
        <v>2</v>
      </c>
      <c r="I31" s="4">
        <v>98900</v>
      </c>
      <c r="J31" s="3">
        <v>75100</v>
      </c>
      <c r="K31" s="10" t="str">
        <f t="shared" si="1"/>
        <v/>
      </c>
      <c r="L31" s="13" t="s">
        <v>595</v>
      </c>
    </row>
    <row r="32" spans="1:12" x14ac:dyDescent="0.25">
      <c r="A32" s="2">
        <v>154</v>
      </c>
      <c r="B32" s="9" t="s">
        <v>44</v>
      </c>
      <c r="C32" s="9" t="s">
        <v>12</v>
      </c>
      <c r="D32" s="9" t="s">
        <v>25</v>
      </c>
      <c r="E32" s="9" t="s">
        <v>45</v>
      </c>
      <c r="F32" s="9" t="s">
        <v>27</v>
      </c>
      <c r="G32" s="3">
        <v>35000000</v>
      </c>
      <c r="H32" s="9">
        <v>2</v>
      </c>
      <c r="I32" s="4">
        <v>79200</v>
      </c>
      <c r="J32" s="3">
        <v>75100</v>
      </c>
      <c r="K32" s="10" t="str">
        <f t="shared" si="1"/>
        <v/>
      </c>
      <c r="L32" s="13" t="s">
        <v>566</v>
      </c>
    </row>
    <row r="33" spans="1:12" x14ac:dyDescent="0.25">
      <c r="A33" s="2">
        <v>155</v>
      </c>
      <c r="B33" s="9" t="s">
        <v>46</v>
      </c>
      <c r="C33" s="9" t="s">
        <v>12</v>
      </c>
      <c r="D33" s="9" t="s">
        <v>47</v>
      </c>
      <c r="E33" s="9" t="s">
        <v>48</v>
      </c>
      <c r="F33" s="9" t="s">
        <v>49</v>
      </c>
      <c r="G33" s="3">
        <v>22500000</v>
      </c>
      <c r="H33" s="9">
        <v>2</v>
      </c>
      <c r="I33" s="4">
        <v>79200</v>
      </c>
      <c r="J33" s="3">
        <v>75100</v>
      </c>
      <c r="K33" s="10" t="str">
        <f t="shared" si="1"/>
        <v/>
      </c>
      <c r="L33" s="13" t="s">
        <v>567</v>
      </c>
    </row>
    <row r="34" spans="1:12" x14ac:dyDescent="0.25">
      <c r="A34" s="2">
        <v>156</v>
      </c>
      <c r="B34" s="9" t="s">
        <v>50</v>
      </c>
      <c r="C34" s="9" t="s">
        <v>12</v>
      </c>
      <c r="D34" s="9" t="s">
        <v>51</v>
      </c>
      <c r="E34" s="9" t="s">
        <v>52</v>
      </c>
      <c r="F34" s="9" t="s">
        <v>53</v>
      </c>
      <c r="G34" s="3">
        <v>22000000</v>
      </c>
      <c r="H34" s="9">
        <v>2</v>
      </c>
      <c r="I34" s="4">
        <v>72100</v>
      </c>
      <c r="J34" s="3">
        <v>75100</v>
      </c>
      <c r="K34" s="10" t="str">
        <f t="shared" si="1"/>
        <v>Priority 1D</v>
      </c>
      <c r="L34" s="13" t="s">
        <v>568</v>
      </c>
    </row>
    <row r="35" spans="1:12" x14ac:dyDescent="0.25">
      <c r="A35" s="2">
        <v>159</v>
      </c>
      <c r="B35" s="9" t="s">
        <v>143</v>
      </c>
      <c r="C35" s="9" t="s">
        <v>12</v>
      </c>
      <c r="D35" s="9" t="s">
        <v>144</v>
      </c>
      <c r="E35" s="12" t="s">
        <v>145</v>
      </c>
      <c r="F35" s="12" t="s">
        <v>146</v>
      </c>
      <c r="G35" s="3">
        <v>5000000</v>
      </c>
      <c r="H35" s="9">
        <v>2</v>
      </c>
      <c r="I35" s="4">
        <v>89000</v>
      </c>
      <c r="J35" s="3">
        <v>75100</v>
      </c>
      <c r="K35" s="10" t="str">
        <f t="shared" ref="K35:K51" si="2">IF(I35&lt;=J35, "Priority 1D", "")</f>
        <v/>
      </c>
      <c r="L35" s="13" t="s">
        <v>596</v>
      </c>
    </row>
    <row r="36" spans="1:12" x14ac:dyDescent="0.25">
      <c r="A36" s="2">
        <v>160</v>
      </c>
      <c r="B36" s="9" t="s">
        <v>54</v>
      </c>
      <c r="C36" s="9" t="s">
        <v>12</v>
      </c>
      <c r="D36" s="9" t="s">
        <v>55</v>
      </c>
      <c r="E36" s="9" t="s">
        <v>56</v>
      </c>
      <c r="F36" s="9" t="s">
        <v>38</v>
      </c>
      <c r="G36" s="3">
        <v>33000000</v>
      </c>
      <c r="H36" s="9">
        <v>2</v>
      </c>
      <c r="I36" s="4">
        <v>98900</v>
      </c>
      <c r="J36" s="3">
        <v>75100</v>
      </c>
      <c r="K36" s="10" t="str">
        <f t="shared" si="2"/>
        <v/>
      </c>
      <c r="L36" s="13" t="s">
        <v>569</v>
      </c>
    </row>
    <row r="37" spans="1:12" x14ac:dyDescent="0.25">
      <c r="A37" s="2">
        <v>162</v>
      </c>
      <c r="B37" s="9" t="s">
        <v>57</v>
      </c>
      <c r="C37" s="9" t="s">
        <v>12</v>
      </c>
      <c r="D37" s="9" t="s">
        <v>58</v>
      </c>
      <c r="E37" s="9" t="s">
        <v>59</v>
      </c>
      <c r="F37" s="9" t="s">
        <v>60</v>
      </c>
      <c r="G37" s="3">
        <v>52000000</v>
      </c>
      <c r="H37" s="9">
        <v>2</v>
      </c>
      <c r="I37" s="4">
        <v>89000</v>
      </c>
      <c r="J37" s="3">
        <v>75100</v>
      </c>
      <c r="K37" s="10" t="str">
        <f t="shared" si="2"/>
        <v/>
      </c>
      <c r="L37" s="13" t="s">
        <v>570</v>
      </c>
    </row>
    <row r="38" spans="1:12" x14ac:dyDescent="0.25">
      <c r="A38" s="2">
        <v>165</v>
      </c>
      <c r="B38" s="9" t="s">
        <v>147</v>
      </c>
      <c r="C38" s="9" t="s">
        <v>12</v>
      </c>
      <c r="D38" s="9" t="s">
        <v>95</v>
      </c>
      <c r="E38" s="12" t="s">
        <v>148</v>
      </c>
      <c r="F38" s="12" t="s">
        <v>100</v>
      </c>
      <c r="G38" s="3">
        <v>27000000</v>
      </c>
      <c r="H38" s="9">
        <v>2</v>
      </c>
      <c r="I38" s="4">
        <v>79200</v>
      </c>
      <c r="J38" s="3">
        <v>75100</v>
      </c>
      <c r="K38" s="10" t="str">
        <f t="shared" si="2"/>
        <v/>
      </c>
      <c r="L38" s="13" t="s">
        <v>597</v>
      </c>
    </row>
    <row r="39" spans="1:12" x14ac:dyDescent="0.25">
      <c r="A39" s="2">
        <v>166</v>
      </c>
      <c r="B39" s="9" t="s">
        <v>61</v>
      </c>
      <c r="C39" s="9" t="s">
        <v>12</v>
      </c>
      <c r="D39" s="9" t="s">
        <v>58</v>
      </c>
      <c r="E39" s="9" t="s">
        <v>62</v>
      </c>
      <c r="F39" s="9" t="s">
        <v>60</v>
      </c>
      <c r="G39" s="3">
        <v>50000000</v>
      </c>
      <c r="H39" s="9">
        <v>2</v>
      </c>
      <c r="I39" s="4">
        <v>89000</v>
      </c>
      <c r="J39" s="3">
        <v>75100</v>
      </c>
      <c r="K39" s="10" t="str">
        <f t="shared" si="2"/>
        <v/>
      </c>
      <c r="L39" s="13" t="s">
        <v>571</v>
      </c>
    </row>
    <row r="40" spans="1:12" x14ac:dyDescent="0.25">
      <c r="A40" s="2">
        <v>167</v>
      </c>
      <c r="B40" s="9" t="s">
        <v>63</v>
      </c>
      <c r="C40" s="9" t="s">
        <v>12</v>
      </c>
      <c r="D40" s="9" t="s">
        <v>25</v>
      </c>
      <c r="E40" s="9" t="s">
        <v>64</v>
      </c>
      <c r="F40" s="9" t="s">
        <v>27</v>
      </c>
      <c r="G40" s="3">
        <v>30000000</v>
      </c>
      <c r="H40" s="9">
        <v>2</v>
      </c>
      <c r="I40" s="4">
        <v>79200</v>
      </c>
      <c r="J40" s="3">
        <v>75100</v>
      </c>
      <c r="K40" s="10" t="str">
        <f t="shared" si="2"/>
        <v/>
      </c>
      <c r="L40" s="13" t="s">
        <v>572</v>
      </c>
    </row>
    <row r="41" spans="1:12" x14ac:dyDescent="0.25">
      <c r="A41" s="2">
        <v>169</v>
      </c>
      <c r="B41" s="9" t="s">
        <v>65</v>
      </c>
      <c r="C41" s="9" t="s">
        <v>12</v>
      </c>
      <c r="D41" s="9" t="s">
        <v>55</v>
      </c>
      <c r="E41" s="9" t="s">
        <v>66</v>
      </c>
      <c r="F41" s="9" t="s">
        <v>38</v>
      </c>
      <c r="G41" s="3">
        <v>50000000</v>
      </c>
      <c r="H41" s="9">
        <v>2</v>
      </c>
      <c r="I41" s="4">
        <v>98900</v>
      </c>
      <c r="J41" s="3">
        <v>75100</v>
      </c>
      <c r="K41" s="10" t="str">
        <f t="shared" si="2"/>
        <v/>
      </c>
      <c r="L41" s="13" t="s">
        <v>573</v>
      </c>
    </row>
    <row r="42" spans="1:12" x14ac:dyDescent="0.25">
      <c r="A42" s="2">
        <v>171</v>
      </c>
      <c r="B42" s="9" t="s">
        <v>67</v>
      </c>
      <c r="C42" s="9" t="s">
        <v>12</v>
      </c>
      <c r="D42" s="9" t="s">
        <v>68</v>
      </c>
      <c r="E42" s="9" t="s">
        <v>69</v>
      </c>
      <c r="F42" s="9" t="s">
        <v>70</v>
      </c>
      <c r="G42" s="3">
        <v>20600000</v>
      </c>
      <c r="H42" s="9">
        <v>2</v>
      </c>
      <c r="I42" s="4">
        <v>74100</v>
      </c>
      <c r="J42" s="3">
        <v>75100</v>
      </c>
      <c r="K42" s="10" t="str">
        <f t="shared" si="2"/>
        <v>Priority 1D</v>
      </c>
      <c r="L42" s="13" t="s">
        <v>574</v>
      </c>
    </row>
    <row r="43" spans="1:12" x14ac:dyDescent="0.25">
      <c r="A43" s="2">
        <v>173</v>
      </c>
      <c r="B43" s="9" t="s">
        <v>149</v>
      </c>
      <c r="C43" s="9" t="s">
        <v>12</v>
      </c>
      <c r="D43" s="9" t="s">
        <v>95</v>
      </c>
      <c r="E43" s="12" t="s">
        <v>150</v>
      </c>
      <c r="F43" s="12" t="s">
        <v>151</v>
      </c>
      <c r="G43" s="3">
        <v>50000000</v>
      </c>
      <c r="H43" s="9">
        <v>3</v>
      </c>
      <c r="I43" s="4">
        <v>79200</v>
      </c>
      <c r="J43" s="3">
        <v>75100</v>
      </c>
      <c r="K43" s="10" t="str">
        <f t="shared" si="2"/>
        <v/>
      </c>
      <c r="L43" s="13" t="s">
        <v>598</v>
      </c>
    </row>
    <row r="44" spans="1:12" x14ac:dyDescent="0.25">
      <c r="A44" s="15">
        <v>174</v>
      </c>
      <c r="B44" s="16">
        <v>4866</v>
      </c>
      <c r="C44" s="16" t="s">
        <v>4</v>
      </c>
      <c r="D44" s="16" t="s">
        <v>8</v>
      </c>
      <c r="E44" s="17" t="s">
        <v>9</v>
      </c>
      <c r="F44" s="17" t="s">
        <v>10</v>
      </c>
      <c r="G44" s="18">
        <v>18952686</v>
      </c>
      <c r="H44" s="16">
        <v>3</v>
      </c>
      <c r="I44" s="19">
        <v>45900</v>
      </c>
      <c r="J44" s="18">
        <v>75100</v>
      </c>
      <c r="K44" s="10" t="str">
        <f t="shared" si="2"/>
        <v>Priority 1D</v>
      </c>
      <c r="L44" s="13" t="s">
        <v>553</v>
      </c>
    </row>
    <row r="45" spans="1:12" x14ac:dyDescent="0.25">
      <c r="A45" s="2">
        <v>175</v>
      </c>
      <c r="B45" s="9" t="s">
        <v>71</v>
      </c>
      <c r="C45" s="9" t="s">
        <v>12</v>
      </c>
      <c r="D45" s="9" t="s">
        <v>36</v>
      </c>
      <c r="E45" s="9" t="s">
        <v>72</v>
      </c>
      <c r="F45" s="9" t="s">
        <v>38</v>
      </c>
      <c r="G45" s="3">
        <v>20000000</v>
      </c>
      <c r="H45" s="9">
        <v>3</v>
      </c>
      <c r="I45" s="4">
        <v>98900</v>
      </c>
      <c r="J45" s="3">
        <v>75100</v>
      </c>
      <c r="K45" s="10" t="str">
        <f t="shared" si="2"/>
        <v/>
      </c>
      <c r="L45" s="13" t="s">
        <v>575</v>
      </c>
    </row>
    <row r="46" spans="1:12" x14ac:dyDescent="0.25">
      <c r="A46" s="2">
        <v>176</v>
      </c>
      <c r="B46" s="9" t="s">
        <v>152</v>
      </c>
      <c r="C46" s="9" t="s">
        <v>12</v>
      </c>
      <c r="D46" s="9" t="s">
        <v>153</v>
      </c>
      <c r="E46" s="12" t="s">
        <v>154</v>
      </c>
      <c r="F46" s="12" t="s">
        <v>19</v>
      </c>
      <c r="G46" s="3">
        <v>40000000</v>
      </c>
      <c r="H46" s="9">
        <v>3</v>
      </c>
      <c r="I46" s="4">
        <v>74100</v>
      </c>
      <c r="J46" s="3">
        <v>75100</v>
      </c>
      <c r="K46" s="10" t="str">
        <f t="shared" si="2"/>
        <v>Priority 1D</v>
      </c>
      <c r="L46" s="13" t="s">
        <v>599</v>
      </c>
    </row>
    <row r="47" spans="1:12" x14ac:dyDescent="0.25">
      <c r="A47" s="2">
        <v>177</v>
      </c>
      <c r="B47" s="9" t="s">
        <v>155</v>
      </c>
      <c r="C47" s="9" t="s">
        <v>12</v>
      </c>
      <c r="D47" s="9" t="s">
        <v>156</v>
      </c>
      <c r="E47" s="12" t="s">
        <v>157</v>
      </c>
      <c r="F47" s="12" t="s">
        <v>158</v>
      </c>
      <c r="G47" s="3">
        <v>10000000</v>
      </c>
      <c r="H47" s="9">
        <v>3</v>
      </c>
      <c r="I47" s="4">
        <v>79200</v>
      </c>
      <c r="J47" s="3">
        <v>75100</v>
      </c>
      <c r="K47" s="10" t="str">
        <f t="shared" si="2"/>
        <v/>
      </c>
      <c r="L47" s="13" t="s">
        <v>600</v>
      </c>
    </row>
    <row r="48" spans="1:12" x14ac:dyDescent="0.25">
      <c r="A48" s="2">
        <v>178</v>
      </c>
      <c r="B48" s="9" t="s">
        <v>159</v>
      </c>
      <c r="C48" s="9" t="s">
        <v>12</v>
      </c>
      <c r="D48" s="9" t="s">
        <v>160</v>
      </c>
      <c r="E48" s="12" t="s">
        <v>161</v>
      </c>
      <c r="F48" s="12" t="s">
        <v>162</v>
      </c>
      <c r="G48" s="3">
        <v>40000000</v>
      </c>
      <c r="H48" s="9">
        <v>3</v>
      </c>
      <c r="I48" s="4">
        <v>61900</v>
      </c>
      <c r="J48" s="3">
        <v>75100</v>
      </c>
      <c r="K48" s="10" t="str">
        <f t="shared" si="2"/>
        <v>Priority 1D</v>
      </c>
      <c r="L48" s="13" t="s">
        <v>601</v>
      </c>
    </row>
    <row r="49" spans="1:12" x14ac:dyDescent="0.25">
      <c r="A49" s="2">
        <v>179</v>
      </c>
      <c r="B49" s="9" t="s">
        <v>73</v>
      </c>
      <c r="C49" s="9" t="s">
        <v>12</v>
      </c>
      <c r="D49" s="9" t="s">
        <v>74</v>
      </c>
      <c r="E49" s="9" t="s">
        <v>75</v>
      </c>
      <c r="F49" s="9" t="s">
        <v>38</v>
      </c>
      <c r="G49" s="3">
        <v>29500000</v>
      </c>
      <c r="H49" s="9">
        <v>3</v>
      </c>
      <c r="I49" s="4">
        <v>98900</v>
      </c>
      <c r="J49" s="3">
        <v>75100</v>
      </c>
      <c r="K49" s="10" t="str">
        <f t="shared" si="2"/>
        <v/>
      </c>
      <c r="L49" s="13" t="s">
        <v>576</v>
      </c>
    </row>
    <row r="50" spans="1:12" x14ac:dyDescent="0.25">
      <c r="A50" s="2">
        <v>180</v>
      </c>
      <c r="B50" s="9" t="s">
        <v>76</v>
      </c>
      <c r="C50" s="9" t="s">
        <v>12</v>
      </c>
      <c r="D50" s="9" t="s">
        <v>51</v>
      </c>
      <c r="E50" s="9" t="s">
        <v>77</v>
      </c>
      <c r="F50" s="9" t="s">
        <v>53</v>
      </c>
      <c r="G50" s="3">
        <v>15000000</v>
      </c>
      <c r="H50" s="9">
        <v>3</v>
      </c>
      <c r="I50" s="4">
        <v>72100</v>
      </c>
      <c r="J50" s="3">
        <v>75100</v>
      </c>
      <c r="K50" s="10" t="str">
        <f t="shared" si="2"/>
        <v>Priority 1D</v>
      </c>
      <c r="L50" s="13" t="s">
        <v>577</v>
      </c>
    </row>
    <row r="51" spans="1:12" x14ac:dyDescent="0.25">
      <c r="A51" s="2">
        <v>181</v>
      </c>
      <c r="B51" s="9" t="s">
        <v>163</v>
      </c>
      <c r="C51" s="9" t="s">
        <v>12</v>
      </c>
      <c r="D51" s="9" t="s">
        <v>119</v>
      </c>
      <c r="E51" s="12" t="s">
        <v>164</v>
      </c>
      <c r="F51" s="12" t="s">
        <v>38</v>
      </c>
      <c r="G51" s="3">
        <v>40000000</v>
      </c>
      <c r="H51" s="9">
        <v>3</v>
      </c>
      <c r="I51" s="4">
        <v>98900</v>
      </c>
      <c r="J51" s="3">
        <v>75100</v>
      </c>
      <c r="K51" s="10" t="str">
        <f t="shared" si="2"/>
        <v/>
      </c>
      <c r="L51" s="13" t="s">
        <v>602</v>
      </c>
    </row>
    <row r="52" spans="1:12" x14ac:dyDescent="0.25">
      <c r="A52" s="2">
        <v>183</v>
      </c>
      <c r="B52" s="9" t="s">
        <v>78</v>
      </c>
      <c r="C52" s="9" t="s">
        <v>12</v>
      </c>
      <c r="D52" s="9" t="s">
        <v>74</v>
      </c>
      <c r="E52" s="9" t="s">
        <v>79</v>
      </c>
      <c r="F52" s="9" t="s">
        <v>38</v>
      </c>
      <c r="G52" s="3">
        <v>32500000</v>
      </c>
      <c r="H52" s="9">
        <v>3</v>
      </c>
      <c r="I52" s="4">
        <v>98900</v>
      </c>
      <c r="J52" s="3">
        <v>75100</v>
      </c>
      <c r="K52" s="10" t="str">
        <f t="shared" ref="K52:K59" si="3">IF(I52&lt;=J52, "Priority 1D", "")</f>
        <v/>
      </c>
      <c r="L52" s="13" t="s">
        <v>578</v>
      </c>
    </row>
    <row r="53" spans="1:12" x14ac:dyDescent="0.25">
      <c r="A53" s="2">
        <v>184</v>
      </c>
      <c r="B53" s="9" t="s">
        <v>169</v>
      </c>
      <c r="C53" s="9" t="s">
        <v>12</v>
      </c>
      <c r="D53" s="9" t="s">
        <v>170</v>
      </c>
      <c r="E53" s="12" t="s">
        <v>171</v>
      </c>
      <c r="F53" s="12" t="s">
        <v>172</v>
      </c>
      <c r="G53" s="3">
        <v>52000000</v>
      </c>
      <c r="H53" s="9">
        <v>3</v>
      </c>
      <c r="I53" s="4">
        <v>80800</v>
      </c>
      <c r="J53" s="3">
        <v>75100</v>
      </c>
      <c r="K53" s="10" t="str">
        <f t="shared" si="3"/>
        <v/>
      </c>
      <c r="L53" s="13" t="s">
        <v>603</v>
      </c>
    </row>
    <row r="54" spans="1:12" x14ac:dyDescent="0.25">
      <c r="A54" s="2">
        <v>185</v>
      </c>
      <c r="B54" s="9" t="s">
        <v>173</v>
      </c>
      <c r="C54" s="9" t="s">
        <v>12</v>
      </c>
      <c r="D54" s="9" t="s">
        <v>95</v>
      </c>
      <c r="E54" s="12" t="s">
        <v>174</v>
      </c>
      <c r="F54" s="12" t="s">
        <v>151</v>
      </c>
      <c r="G54" s="3">
        <v>50000000</v>
      </c>
      <c r="H54" s="9">
        <v>3</v>
      </c>
      <c r="I54" s="4">
        <v>79200</v>
      </c>
      <c r="J54" s="3">
        <v>75100</v>
      </c>
      <c r="K54" s="10" t="str">
        <f t="shared" si="3"/>
        <v/>
      </c>
      <c r="L54" s="13" t="s">
        <v>604</v>
      </c>
    </row>
    <row r="55" spans="1:12" x14ac:dyDescent="0.25">
      <c r="A55" s="2">
        <v>186</v>
      </c>
      <c r="B55" s="9" t="s">
        <v>175</v>
      </c>
      <c r="C55" s="9" t="s">
        <v>12</v>
      </c>
      <c r="D55" s="9" t="s">
        <v>176</v>
      </c>
      <c r="E55" s="12" t="s">
        <v>177</v>
      </c>
      <c r="F55" s="12" t="s">
        <v>100</v>
      </c>
      <c r="G55" s="3">
        <v>40000000</v>
      </c>
      <c r="H55" s="9">
        <v>3</v>
      </c>
      <c r="I55" s="4">
        <v>79200</v>
      </c>
      <c r="J55" s="3">
        <v>75100</v>
      </c>
      <c r="K55" s="10" t="str">
        <f t="shared" si="3"/>
        <v/>
      </c>
      <c r="L55" s="13" t="s">
        <v>605</v>
      </c>
    </row>
    <row r="56" spans="1:12" x14ac:dyDescent="0.25">
      <c r="A56" s="2">
        <v>187</v>
      </c>
      <c r="B56" s="9" t="s">
        <v>178</v>
      </c>
      <c r="C56" s="9" t="s">
        <v>12</v>
      </c>
      <c r="D56" s="9" t="s">
        <v>153</v>
      </c>
      <c r="E56" s="12" t="s">
        <v>179</v>
      </c>
      <c r="F56" s="12" t="s">
        <v>19</v>
      </c>
      <c r="G56" s="3">
        <v>50000000</v>
      </c>
      <c r="H56" s="9">
        <v>3</v>
      </c>
      <c r="I56" s="4">
        <v>74100</v>
      </c>
      <c r="J56" s="3">
        <v>75100</v>
      </c>
      <c r="K56" s="10" t="str">
        <f t="shared" si="3"/>
        <v>Priority 1D</v>
      </c>
      <c r="L56" s="13" t="s">
        <v>606</v>
      </c>
    </row>
    <row r="57" spans="1:12" x14ac:dyDescent="0.25">
      <c r="A57" s="2">
        <v>188</v>
      </c>
      <c r="B57" s="9" t="s">
        <v>80</v>
      </c>
      <c r="C57" s="9" t="s">
        <v>12</v>
      </c>
      <c r="D57" s="9" t="s">
        <v>81</v>
      </c>
      <c r="E57" s="12" t="s">
        <v>82</v>
      </c>
      <c r="F57" s="12" t="s">
        <v>70</v>
      </c>
      <c r="G57" s="3">
        <v>50000000</v>
      </c>
      <c r="H57" s="9">
        <v>3</v>
      </c>
      <c r="I57" s="4">
        <v>74100</v>
      </c>
      <c r="J57" s="3">
        <v>75100</v>
      </c>
      <c r="K57" s="10" t="str">
        <f t="shared" si="3"/>
        <v>Priority 1D</v>
      </c>
      <c r="L57" s="13" t="s">
        <v>579</v>
      </c>
    </row>
    <row r="58" spans="1:12" x14ac:dyDescent="0.25">
      <c r="A58" s="2">
        <v>189</v>
      </c>
      <c r="B58" s="9" t="s">
        <v>180</v>
      </c>
      <c r="C58" s="9" t="s">
        <v>12</v>
      </c>
      <c r="D58" s="9" t="s">
        <v>119</v>
      </c>
      <c r="E58" s="12" t="s">
        <v>181</v>
      </c>
      <c r="F58" s="12" t="s">
        <v>38</v>
      </c>
      <c r="G58" s="3">
        <v>50000000</v>
      </c>
      <c r="H58" s="9">
        <v>3</v>
      </c>
      <c r="I58" s="4">
        <v>98900</v>
      </c>
      <c r="J58" s="3">
        <v>75100</v>
      </c>
      <c r="K58" s="10" t="str">
        <f t="shared" si="3"/>
        <v/>
      </c>
      <c r="L58" s="13" t="s">
        <v>607</v>
      </c>
    </row>
    <row r="59" spans="1:12" ht="15.75" thickBot="1" x14ac:dyDescent="0.3">
      <c r="A59" s="5">
        <v>190</v>
      </c>
      <c r="B59" s="1" t="s">
        <v>182</v>
      </c>
      <c r="C59" s="1" t="s">
        <v>12</v>
      </c>
      <c r="D59" s="1" t="s">
        <v>119</v>
      </c>
      <c r="E59" s="6" t="s">
        <v>183</v>
      </c>
      <c r="F59" s="6" t="s">
        <v>38</v>
      </c>
      <c r="G59" s="7">
        <v>50000000</v>
      </c>
      <c r="H59" s="1">
        <v>3</v>
      </c>
      <c r="I59" s="8">
        <v>98900</v>
      </c>
      <c r="J59" s="7">
        <v>75100</v>
      </c>
      <c r="K59" s="11" t="str">
        <f t="shared" si="3"/>
        <v/>
      </c>
      <c r="L59" s="55" t="s">
        <v>608</v>
      </c>
    </row>
  </sheetData>
  <autoFilter ref="A1:L59" xr:uid="{1CEF04D9-AAE7-495F-BF19-BE05614C1246}">
    <sortState xmlns:xlrd2="http://schemas.microsoft.com/office/spreadsheetml/2017/richdata2" ref="A2:L59">
      <sortCondition ref="A1:A59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95D57-D616-47BF-AD40-FA35CF3DB97A}">
  <dimension ref="A1:J194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20.85546875" bestFit="1" customWidth="1"/>
  </cols>
  <sheetData>
    <row r="1" spans="1:10" x14ac:dyDescent="0.25">
      <c r="A1" t="s">
        <v>848</v>
      </c>
    </row>
    <row r="2" spans="1:10" s="28" customFormat="1" x14ac:dyDescent="0.25">
      <c r="A2" s="25" t="s">
        <v>847</v>
      </c>
      <c r="B2" s="26" t="s">
        <v>185</v>
      </c>
      <c r="C2" s="26" t="s">
        <v>186</v>
      </c>
      <c r="D2" s="26" t="s">
        <v>187</v>
      </c>
      <c r="E2" s="26" t="s">
        <v>188</v>
      </c>
      <c r="F2" s="26" t="s">
        <v>189</v>
      </c>
      <c r="G2" s="26" t="s">
        <v>190</v>
      </c>
      <c r="H2" s="26" t="s">
        <v>191</v>
      </c>
      <c r="I2" s="27" t="s">
        <v>192</v>
      </c>
      <c r="J2" s="27" t="s">
        <v>618</v>
      </c>
    </row>
    <row r="3" spans="1:10" x14ac:dyDescent="0.25">
      <c r="A3" s="29">
        <v>122</v>
      </c>
      <c r="B3" s="30" t="s">
        <v>399</v>
      </c>
      <c r="C3" s="30" t="s">
        <v>47</v>
      </c>
      <c r="D3" s="30" t="s">
        <v>400</v>
      </c>
      <c r="E3" s="44" t="s">
        <v>158</v>
      </c>
      <c r="F3" s="31">
        <v>17500000</v>
      </c>
      <c r="G3" s="30" t="s">
        <v>198</v>
      </c>
      <c r="H3" s="30" t="s">
        <v>203</v>
      </c>
      <c r="I3" s="32">
        <v>4</v>
      </c>
      <c r="J3" s="33"/>
    </row>
    <row r="4" spans="1:10" x14ac:dyDescent="0.25">
      <c r="A4" s="29">
        <v>3</v>
      </c>
      <c r="B4" s="30" t="s">
        <v>195</v>
      </c>
      <c r="C4" s="30" t="s">
        <v>47</v>
      </c>
      <c r="D4" s="30" t="s">
        <v>196</v>
      </c>
      <c r="E4" s="30" t="s">
        <v>197</v>
      </c>
      <c r="F4" s="31">
        <v>20400000</v>
      </c>
      <c r="G4" s="30" t="s">
        <v>198</v>
      </c>
      <c r="H4" s="30" t="s">
        <v>199</v>
      </c>
      <c r="I4" s="32">
        <v>4</v>
      </c>
      <c r="J4" s="33"/>
    </row>
    <row r="5" spans="1:10" x14ac:dyDescent="0.25">
      <c r="A5" s="29">
        <v>145</v>
      </c>
      <c r="B5" s="30" t="s">
        <v>46</v>
      </c>
      <c r="C5" s="30" t="s">
        <v>47</v>
      </c>
      <c r="D5" s="30" t="s">
        <v>48</v>
      </c>
      <c r="E5" s="30" t="s">
        <v>49</v>
      </c>
      <c r="F5" s="34">
        <v>22500000</v>
      </c>
      <c r="G5" s="30" t="s">
        <v>198</v>
      </c>
      <c r="H5" s="30">
        <v>2</v>
      </c>
      <c r="I5" s="32">
        <v>4</v>
      </c>
      <c r="J5" s="33"/>
    </row>
    <row r="6" spans="1:10" x14ac:dyDescent="0.25">
      <c r="A6" s="29">
        <v>7</v>
      </c>
      <c r="B6" s="30" t="s">
        <v>207</v>
      </c>
      <c r="C6" s="30" t="s">
        <v>47</v>
      </c>
      <c r="D6" s="30" t="s">
        <v>208</v>
      </c>
      <c r="E6" s="30" t="s">
        <v>209</v>
      </c>
      <c r="F6" s="34">
        <v>36000000</v>
      </c>
      <c r="G6" s="30" t="s">
        <v>198</v>
      </c>
      <c r="H6" s="30" t="s">
        <v>203</v>
      </c>
      <c r="I6" s="32">
        <v>4</v>
      </c>
      <c r="J6" s="33"/>
    </row>
    <row r="7" spans="1:10" x14ac:dyDescent="0.25">
      <c r="A7" s="29">
        <v>63</v>
      </c>
      <c r="B7" s="30" t="s">
        <v>293</v>
      </c>
      <c r="C7" s="30" t="s">
        <v>47</v>
      </c>
      <c r="D7" s="30" t="s">
        <v>294</v>
      </c>
      <c r="E7" s="30" t="s">
        <v>197</v>
      </c>
      <c r="F7" s="34">
        <v>24000000</v>
      </c>
      <c r="G7" s="30" t="s">
        <v>198</v>
      </c>
      <c r="H7" s="30" t="s">
        <v>199</v>
      </c>
      <c r="I7" s="32">
        <v>4</v>
      </c>
      <c r="J7" s="33"/>
    </row>
    <row r="8" spans="1:10" x14ac:dyDescent="0.25">
      <c r="A8" s="29">
        <v>160</v>
      </c>
      <c r="B8" s="30" t="s">
        <v>454</v>
      </c>
      <c r="C8" s="45" t="s">
        <v>227</v>
      </c>
      <c r="D8" s="30" t="s">
        <v>455</v>
      </c>
      <c r="E8" s="30" t="s">
        <v>456</v>
      </c>
      <c r="F8" s="34">
        <v>30000000</v>
      </c>
      <c r="G8" s="30" t="s">
        <v>230</v>
      </c>
      <c r="H8" s="30" t="s">
        <v>203</v>
      </c>
      <c r="I8" s="32">
        <v>4</v>
      </c>
      <c r="J8" s="33"/>
    </row>
    <row r="9" spans="1:10" x14ac:dyDescent="0.25">
      <c r="A9" s="39">
        <v>182</v>
      </c>
      <c r="B9" s="40" t="s">
        <v>165</v>
      </c>
      <c r="C9" s="40" t="s">
        <v>166</v>
      </c>
      <c r="D9" s="40" t="s">
        <v>167</v>
      </c>
      <c r="E9" s="40" t="s">
        <v>168</v>
      </c>
      <c r="F9" s="41">
        <v>100000000</v>
      </c>
      <c r="G9" s="40" t="s">
        <v>109</v>
      </c>
      <c r="H9" s="40" t="s">
        <v>109</v>
      </c>
      <c r="I9" s="42">
        <v>5</v>
      </c>
      <c r="J9" s="64"/>
    </row>
    <row r="10" spans="1:10" x14ac:dyDescent="0.25">
      <c r="A10" s="39">
        <v>17</v>
      </c>
      <c r="B10" s="40" t="s">
        <v>246</v>
      </c>
      <c r="C10" s="40" t="s">
        <v>247</v>
      </c>
      <c r="D10" s="40" t="s">
        <v>248</v>
      </c>
      <c r="E10" s="40" t="s">
        <v>249</v>
      </c>
      <c r="F10" s="41">
        <v>100000000</v>
      </c>
      <c r="G10" s="40" t="s">
        <v>109</v>
      </c>
      <c r="H10" s="40" t="s">
        <v>109</v>
      </c>
      <c r="I10" s="42">
        <v>5</v>
      </c>
      <c r="J10" s="64"/>
    </row>
    <row r="11" spans="1:10" x14ac:dyDescent="0.25">
      <c r="A11" s="35">
        <v>21</v>
      </c>
      <c r="B11" s="36" t="s">
        <v>506</v>
      </c>
      <c r="C11" s="36" t="s">
        <v>211</v>
      </c>
      <c r="D11" s="36" t="s">
        <v>507</v>
      </c>
      <c r="E11" s="36" t="s">
        <v>441</v>
      </c>
      <c r="F11" s="37">
        <v>25600000</v>
      </c>
      <c r="G11" s="36" t="s">
        <v>230</v>
      </c>
      <c r="H11" s="36">
        <v>2</v>
      </c>
      <c r="I11" s="38">
        <v>4</v>
      </c>
      <c r="J11" s="65"/>
    </row>
    <row r="12" spans="1:10" x14ac:dyDescent="0.25">
      <c r="A12" s="35">
        <v>18</v>
      </c>
      <c r="B12" s="36" t="s">
        <v>502</v>
      </c>
      <c r="C12" s="36" t="s">
        <v>211</v>
      </c>
      <c r="D12" s="36" t="s">
        <v>503</v>
      </c>
      <c r="E12" s="36" t="s">
        <v>441</v>
      </c>
      <c r="F12" s="37">
        <v>26100000</v>
      </c>
      <c r="G12" s="36" t="s">
        <v>230</v>
      </c>
      <c r="H12" s="36">
        <v>2</v>
      </c>
      <c r="I12" s="38">
        <v>4</v>
      </c>
      <c r="J12" s="65"/>
    </row>
    <row r="13" spans="1:10" x14ac:dyDescent="0.25">
      <c r="A13" s="29">
        <v>64</v>
      </c>
      <c r="B13" s="30" t="s">
        <v>295</v>
      </c>
      <c r="C13" s="30" t="s">
        <v>25</v>
      </c>
      <c r="D13" s="30" t="s">
        <v>296</v>
      </c>
      <c r="E13" s="30" t="s">
        <v>27</v>
      </c>
      <c r="F13" s="34">
        <v>13000000</v>
      </c>
      <c r="G13" s="30" t="s">
        <v>198</v>
      </c>
      <c r="H13" s="30" t="s">
        <v>217</v>
      </c>
      <c r="I13" s="32">
        <v>4</v>
      </c>
      <c r="J13" s="33"/>
    </row>
    <row r="14" spans="1:10" x14ac:dyDescent="0.25">
      <c r="A14" s="29">
        <v>43</v>
      </c>
      <c r="B14" s="30" t="s">
        <v>24</v>
      </c>
      <c r="C14" s="30" t="s">
        <v>25</v>
      </c>
      <c r="D14" s="30" t="s">
        <v>26</v>
      </c>
      <c r="E14" s="30" t="s">
        <v>27</v>
      </c>
      <c r="F14" s="34">
        <v>35000000</v>
      </c>
      <c r="G14" s="30" t="s">
        <v>198</v>
      </c>
      <c r="H14" s="30">
        <v>2</v>
      </c>
      <c r="I14" s="32">
        <v>4</v>
      </c>
      <c r="J14" s="33"/>
    </row>
    <row r="15" spans="1:10" x14ac:dyDescent="0.25">
      <c r="A15" s="35">
        <v>190</v>
      </c>
      <c r="B15" s="36" t="s">
        <v>546</v>
      </c>
      <c r="C15" s="36" t="s">
        <v>211</v>
      </c>
      <c r="D15" s="36" t="s">
        <v>547</v>
      </c>
      <c r="E15" s="36" t="s">
        <v>60</v>
      </c>
      <c r="F15" s="37">
        <v>50000000</v>
      </c>
      <c r="G15" s="36" t="s">
        <v>230</v>
      </c>
      <c r="H15" s="36">
        <v>2</v>
      </c>
      <c r="I15" s="38">
        <v>4</v>
      </c>
      <c r="J15" s="65"/>
    </row>
    <row r="16" spans="1:10" x14ac:dyDescent="0.25">
      <c r="A16" s="35">
        <v>186</v>
      </c>
      <c r="B16" s="36" t="s">
        <v>544</v>
      </c>
      <c r="C16" s="36" t="s">
        <v>211</v>
      </c>
      <c r="D16" s="36" t="s">
        <v>545</v>
      </c>
      <c r="E16" s="36" t="s">
        <v>60</v>
      </c>
      <c r="F16" s="37">
        <v>45000000</v>
      </c>
      <c r="G16" s="36" t="s">
        <v>230</v>
      </c>
      <c r="H16" s="36">
        <v>2</v>
      </c>
      <c r="I16" s="38">
        <v>4</v>
      </c>
      <c r="J16" s="65"/>
    </row>
    <row r="17" spans="1:10" x14ac:dyDescent="0.25">
      <c r="A17" s="29">
        <v>5</v>
      </c>
      <c r="B17" s="30" t="s">
        <v>204</v>
      </c>
      <c r="C17" s="30" t="s">
        <v>47</v>
      </c>
      <c r="D17" s="30" t="s">
        <v>205</v>
      </c>
      <c r="E17" s="30" t="s">
        <v>206</v>
      </c>
      <c r="F17" s="34">
        <v>50000000</v>
      </c>
      <c r="G17" s="30" t="s">
        <v>198</v>
      </c>
      <c r="H17" s="30" t="s">
        <v>199</v>
      </c>
      <c r="I17" s="32">
        <v>4</v>
      </c>
      <c r="J17" s="33"/>
    </row>
    <row r="18" spans="1:10" x14ac:dyDescent="0.25">
      <c r="A18" s="29">
        <v>136</v>
      </c>
      <c r="B18" s="30" t="s">
        <v>417</v>
      </c>
      <c r="C18" s="30" t="s">
        <v>242</v>
      </c>
      <c r="D18" s="30" t="s">
        <v>418</v>
      </c>
      <c r="E18" s="30" t="s">
        <v>321</v>
      </c>
      <c r="F18" s="34">
        <v>40000000</v>
      </c>
      <c r="G18" s="30" t="s">
        <v>202</v>
      </c>
      <c r="H18" s="30" t="s">
        <v>203</v>
      </c>
      <c r="I18" s="32">
        <v>4</v>
      </c>
      <c r="J18" s="33"/>
    </row>
    <row r="19" spans="1:10" x14ac:dyDescent="0.25">
      <c r="A19" s="29">
        <v>33</v>
      </c>
      <c r="B19" s="30" t="s">
        <v>256</v>
      </c>
      <c r="C19" s="30" t="s">
        <v>242</v>
      </c>
      <c r="D19" s="30" t="s">
        <v>257</v>
      </c>
      <c r="E19" s="30" t="s">
        <v>258</v>
      </c>
      <c r="F19" s="34">
        <v>31000000</v>
      </c>
      <c r="G19" s="30" t="s">
        <v>202</v>
      </c>
      <c r="H19" s="30" t="s">
        <v>203</v>
      </c>
      <c r="I19" s="32">
        <v>4</v>
      </c>
      <c r="J19" s="33"/>
    </row>
    <row r="20" spans="1:10" x14ac:dyDescent="0.25">
      <c r="A20" s="29">
        <v>89</v>
      </c>
      <c r="B20" s="30" t="s">
        <v>339</v>
      </c>
      <c r="C20" s="30" t="s">
        <v>36</v>
      </c>
      <c r="D20" s="30" t="s">
        <v>340</v>
      </c>
      <c r="E20" s="30" t="s">
        <v>341</v>
      </c>
      <c r="F20" s="34">
        <v>45000000</v>
      </c>
      <c r="G20" s="30" t="s">
        <v>202</v>
      </c>
      <c r="H20" s="30" t="s">
        <v>217</v>
      </c>
      <c r="I20" s="32">
        <v>4</v>
      </c>
      <c r="J20" s="33"/>
    </row>
    <row r="21" spans="1:10" x14ac:dyDescent="0.25">
      <c r="A21" s="29">
        <v>20</v>
      </c>
      <c r="B21" s="30" t="s">
        <v>504</v>
      </c>
      <c r="C21" s="30" t="s">
        <v>36</v>
      </c>
      <c r="D21" s="30" t="s">
        <v>505</v>
      </c>
      <c r="E21" s="30" t="s">
        <v>38</v>
      </c>
      <c r="F21" s="34">
        <v>45000000</v>
      </c>
      <c r="G21" s="30" t="s">
        <v>202</v>
      </c>
      <c r="H21" s="30">
        <v>2</v>
      </c>
      <c r="I21" s="32">
        <v>4</v>
      </c>
      <c r="J21" s="33"/>
    </row>
    <row r="22" spans="1:10" x14ac:dyDescent="0.25">
      <c r="A22" s="29">
        <v>88</v>
      </c>
      <c r="B22" s="30" t="s">
        <v>337</v>
      </c>
      <c r="C22" s="30" t="s">
        <v>36</v>
      </c>
      <c r="D22" s="30" t="s">
        <v>338</v>
      </c>
      <c r="E22" s="30" t="s">
        <v>38</v>
      </c>
      <c r="F22" s="34">
        <v>35000000</v>
      </c>
      <c r="G22" s="30" t="s">
        <v>202</v>
      </c>
      <c r="H22" s="30" t="s">
        <v>217</v>
      </c>
      <c r="I22" s="32">
        <v>4</v>
      </c>
      <c r="J22" s="33"/>
    </row>
    <row r="23" spans="1:10" x14ac:dyDescent="0.25">
      <c r="A23" s="29">
        <v>74</v>
      </c>
      <c r="B23" s="30" t="s">
        <v>35</v>
      </c>
      <c r="C23" s="30" t="s">
        <v>36</v>
      </c>
      <c r="D23" s="30" t="s">
        <v>37</v>
      </c>
      <c r="E23" s="30" t="s">
        <v>38</v>
      </c>
      <c r="F23" s="34">
        <v>20000000</v>
      </c>
      <c r="G23" s="30" t="s">
        <v>202</v>
      </c>
      <c r="H23" s="30">
        <v>2</v>
      </c>
      <c r="I23" s="32">
        <v>4</v>
      </c>
      <c r="J23" s="33"/>
    </row>
    <row r="24" spans="1:10" x14ac:dyDescent="0.25">
      <c r="A24" s="29">
        <v>154</v>
      </c>
      <c r="B24" s="30" t="s">
        <v>450</v>
      </c>
      <c r="C24" s="30" t="s">
        <v>36</v>
      </c>
      <c r="D24" s="30" t="s">
        <v>451</v>
      </c>
      <c r="E24" s="30" t="s">
        <v>38</v>
      </c>
      <c r="F24" s="34">
        <v>35000000</v>
      </c>
      <c r="G24" s="30" t="s">
        <v>202</v>
      </c>
      <c r="H24" s="30" t="s">
        <v>217</v>
      </c>
      <c r="I24" s="32">
        <v>4</v>
      </c>
      <c r="J24" s="33"/>
    </row>
    <row r="25" spans="1:10" x14ac:dyDescent="0.25">
      <c r="A25" s="29">
        <v>187</v>
      </c>
      <c r="B25" s="30" t="s">
        <v>495</v>
      </c>
      <c r="C25" s="30" t="s">
        <v>36</v>
      </c>
      <c r="D25" s="30" t="s">
        <v>496</v>
      </c>
      <c r="E25" s="30" t="s">
        <v>497</v>
      </c>
      <c r="F25" s="34">
        <v>50000000</v>
      </c>
      <c r="G25" s="30" t="s">
        <v>202</v>
      </c>
      <c r="H25" s="30" t="s">
        <v>203</v>
      </c>
      <c r="I25" s="32">
        <v>4</v>
      </c>
      <c r="J25" s="33"/>
    </row>
    <row r="26" spans="1:10" x14ac:dyDescent="0.25">
      <c r="A26" s="29">
        <v>96</v>
      </c>
      <c r="B26" s="30" t="s">
        <v>522</v>
      </c>
      <c r="C26" s="30" t="s">
        <v>36</v>
      </c>
      <c r="D26" s="30" t="s">
        <v>523</v>
      </c>
      <c r="E26" s="30" t="s">
        <v>38</v>
      </c>
      <c r="F26" s="34">
        <v>38000000</v>
      </c>
      <c r="G26" s="30" t="s">
        <v>202</v>
      </c>
      <c r="H26" s="30">
        <v>2</v>
      </c>
      <c r="I26" s="32">
        <v>4</v>
      </c>
      <c r="J26" s="33"/>
    </row>
    <row r="27" spans="1:10" x14ac:dyDescent="0.25">
      <c r="A27" s="29">
        <v>87</v>
      </c>
      <c r="B27" s="30" t="s">
        <v>42</v>
      </c>
      <c r="C27" s="30" t="s">
        <v>36</v>
      </c>
      <c r="D27" s="30" t="s">
        <v>43</v>
      </c>
      <c r="E27" s="30" t="s">
        <v>38</v>
      </c>
      <c r="F27" s="34">
        <v>26000000</v>
      </c>
      <c r="G27" s="30" t="s">
        <v>202</v>
      </c>
      <c r="H27" s="30">
        <v>2</v>
      </c>
      <c r="I27" s="32">
        <v>4</v>
      </c>
      <c r="J27" s="33"/>
    </row>
    <row r="28" spans="1:10" x14ac:dyDescent="0.25">
      <c r="A28" s="29">
        <v>135</v>
      </c>
      <c r="B28" s="30" t="s">
        <v>175</v>
      </c>
      <c r="C28" s="30" t="s">
        <v>176</v>
      </c>
      <c r="D28" s="30" t="s">
        <v>177</v>
      </c>
      <c r="E28" s="30" t="s">
        <v>100</v>
      </c>
      <c r="F28" s="34">
        <v>40000000</v>
      </c>
      <c r="G28" s="30" t="s">
        <v>198</v>
      </c>
      <c r="H28" s="30">
        <v>3</v>
      </c>
      <c r="I28" s="32">
        <v>5</v>
      </c>
      <c r="J28" s="33"/>
    </row>
    <row r="29" spans="1:10" x14ac:dyDescent="0.25">
      <c r="A29" s="29">
        <v>46</v>
      </c>
      <c r="B29" s="30" t="s">
        <v>94</v>
      </c>
      <c r="C29" s="30" t="s">
        <v>95</v>
      </c>
      <c r="D29" s="30" t="s">
        <v>96</v>
      </c>
      <c r="E29" s="30" t="s">
        <v>27</v>
      </c>
      <c r="F29" s="34">
        <v>32000000</v>
      </c>
      <c r="G29" s="30" t="s">
        <v>198</v>
      </c>
      <c r="H29" s="30">
        <v>2</v>
      </c>
      <c r="I29" s="32">
        <v>5</v>
      </c>
      <c r="J29" s="33"/>
    </row>
    <row r="30" spans="1:10" x14ac:dyDescent="0.25">
      <c r="A30" s="29">
        <v>107</v>
      </c>
      <c r="B30" s="30" t="s">
        <v>364</v>
      </c>
      <c r="C30" s="30" t="s">
        <v>89</v>
      </c>
      <c r="D30" s="30" t="s">
        <v>365</v>
      </c>
      <c r="E30" s="30" t="s">
        <v>70</v>
      </c>
      <c r="F30" s="34">
        <v>40000000</v>
      </c>
      <c r="G30" s="30" t="s">
        <v>225</v>
      </c>
      <c r="H30" s="30" t="s">
        <v>203</v>
      </c>
      <c r="I30" s="32">
        <v>5</v>
      </c>
      <c r="J30" s="33"/>
    </row>
    <row r="31" spans="1:10" x14ac:dyDescent="0.25">
      <c r="A31" s="29">
        <v>92</v>
      </c>
      <c r="B31" s="30" t="s">
        <v>118</v>
      </c>
      <c r="C31" s="30" t="s">
        <v>119</v>
      </c>
      <c r="D31" s="30" t="s">
        <v>120</v>
      </c>
      <c r="E31" s="30" t="s">
        <v>38</v>
      </c>
      <c r="F31" s="34">
        <v>50000000</v>
      </c>
      <c r="G31" s="30" t="s">
        <v>202</v>
      </c>
      <c r="H31" s="30">
        <v>2</v>
      </c>
      <c r="I31" s="32">
        <v>5</v>
      </c>
      <c r="J31" s="33"/>
    </row>
    <row r="32" spans="1:10" x14ac:dyDescent="0.25">
      <c r="A32" s="29">
        <v>150</v>
      </c>
      <c r="B32" s="30" t="s">
        <v>444</v>
      </c>
      <c r="C32" s="30" t="s">
        <v>95</v>
      </c>
      <c r="D32" s="30" t="s">
        <v>445</v>
      </c>
      <c r="E32" s="30" t="s">
        <v>27</v>
      </c>
      <c r="F32" s="34">
        <v>48000000</v>
      </c>
      <c r="G32" s="30" t="s">
        <v>198</v>
      </c>
      <c r="H32" s="30" t="s">
        <v>217</v>
      </c>
      <c r="I32" s="32">
        <v>5</v>
      </c>
      <c r="J32" s="33"/>
    </row>
    <row r="33" spans="1:10" x14ac:dyDescent="0.25">
      <c r="A33" s="29">
        <v>95</v>
      </c>
      <c r="B33" s="30" t="s">
        <v>348</v>
      </c>
      <c r="C33" s="30" t="s">
        <v>160</v>
      </c>
      <c r="D33" s="30" t="s">
        <v>349</v>
      </c>
      <c r="E33" s="30" t="s">
        <v>350</v>
      </c>
      <c r="F33" s="34">
        <v>19000000</v>
      </c>
      <c r="G33" s="30" t="s">
        <v>351</v>
      </c>
      <c r="H33" s="30" t="s">
        <v>203</v>
      </c>
      <c r="I33" s="32">
        <v>5</v>
      </c>
      <c r="J33" s="33"/>
    </row>
    <row r="34" spans="1:10" x14ac:dyDescent="0.25">
      <c r="A34" s="29">
        <v>179</v>
      </c>
      <c r="B34" s="30" t="s">
        <v>182</v>
      </c>
      <c r="C34" s="30" t="s">
        <v>119</v>
      </c>
      <c r="D34" s="30" t="s">
        <v>183</v>
      </c>
      <c r="E34" s="30" t="s">
        <v>38</v>
      </c>
      <c r="F34" s="34">
        <v>50000000</v>
      </c>
      <c r="G34" s="30" t="s">
        <v>202</v>
      </c>
      <c r="H34" s="30">
        <v>3</v>
      </c>
      <c r="I34" s="32">
        <v>5</v>
      </c>
      <c r="J34" s="33"/>
    </row>
    <row r="35" spans="1:10" x14ac:dyDescent="0.25">
      <c r="A35" s="29">
        <v>30</v>
      </c>
      <c r="B35" s="30" t="s">
        <v>88</v>
      </c>
      <c r="C35" s="30" t="s">
        <v>89</v>
      </c>
      <c r="D35" s="30" t="s">
        <v>90</v>
      </c>
      <c r="E35" s="30" t="s">
        <v>508</v>
      </c>
      <c r="F35" s="34">
        <v>35000000</v>
      </c>
      <c r="G35" s="30" t="s">
        <v>225</v>
      </c>
      <c r="H35" s="30">
        <v>2</v>
      </c>
      <c r="I35" s="32">
        <v>5</v>
      </c>
      <c r="J35" s="33" t="s">
        <v>184</v>
      </c>
    </row>
    <row r="36" spans="1:10" x14ac:dyDescent="0.25">
      <c r="A36" s="29">
        <v>128</v>
      </c>
      <c r="B36" s="30" t="s">
        <v>173</v>
      </c>
      <c r="C36" s="30" t="s">
        <v>95</v>
      </c>
      <c r="D36" s="30" t="s">
        <v>174</v>
      </c>
      <c r="E36" s="30" t="s">
        <v>151</v>
      </c>
      <c r="F36" s="34">
        <v>50000000</v>
      </c>
      <c r="G36" s="30" t="s">
        <v>198</v>
      </c>
      <c r="H36" s="30">
        <v>3</v>
      </c>
      <c r="I36" s="32">
        <v>5</v>
      </c>
      <c r="J36" s="33"/>
    </row>
    <row r="37" spans="1:10" x14ac:dyDescent="0.25">
      <c r="A37" s="29">
        <v>12</v>
      </c>
      <c r="B37" s="30" t="s">
        <v>149</v>
      </c>
      <c r="C37" s="30" t="s">
        <v>95</v>
      </c>
      <c r="D37" s="30" t="s">
        <v>150</v>
      </c>
      <c r="E37" s="30" t="s">
        <v>151</v>
      </c>
      <c r="F37" s="34">
        <v>50000000</v>
      </c>
      <c r="G37" s="30" t="s">
        <v>198</v>
      </c>
      <c r="H37" s="30">
        <v>3</v>
      </c>
      <c r="I37" s="32">
        <v>5</v>
      </c>
      <c r="J37" s="33"/>
    </row>
    <row r="38" spans="1:10" x14ac:dyDescent="0.25">
      <c r="A38" s="29">
        <v>170</v>
      </c>
      <c r="B38" s="30" t="s">
        <v>147</v>
      </c>
      <c r="C38" s="30" t="s">
        <v>95</v>
      </c>
      <c r="D38" s="30" t="s">
        <v>148</v>
      </c>
      <c r="E38" s="30" t="s">
        <v>100</v>
      </c>
      <c r="F38" s="34">
        <v>27000000</v>
      </c>
      <c r="G38" s="30" t="s">
        <v>198</v>
      </c>
      <c r="H38" s="30">
        <v>2</v>
      </c>
      <c r="I38" s="32">
        <v>5</v>
      </c>
      <c r="J38" s="33"/>
    </row>
    <row r="39" spans="1:10" x14ac:dyDescent="0.25">
      <c r="A39" s="29">
        <v>4</v>
      </c>
      <c r="B39" s="30" t="s">
        <v>200</v>
      </c>
      <c r="C39" s="30" t="s">
        <v>119</v>
      </c>
      <c r="D39" s="30" t="s">
        <v>201</v>
      </c>
      <c r="E39" s="30" t="s">
        <v>38</v>
      </c>
      <c r="F39" s="34">
        <v>30000000</v>
      </c>
      <c r="G39" s="30" t="s">
        <v>202</v>
      </c>
      <c r="H39" s="30" t="s">
        <v>203</v>
      </c>
      <c r="I39" s="32">
        <v>5</v>
      </c>
      <c r="J39" s="33"/>
    </row>
    <row r="40" spans="1:10" x14ac:dyDescent="0.25">
      <c r="A40" s="29">
        <v>53</v>
      </c>
      <c r="B40" s="30" t="s">
        <v>282</v>
      </c>
      <c r="C40" s="30" t="s">
        <v>95</v>
      </c>
      <c r="D40" s="30" t="s">
        <v>283</v>
      </c>
      <c r="E40" s="30" t="s">
        <v>27</v>
      </c>
      <c r="F40" s="34">
        <v>28000000</v>
      </c>
      <c r="G40" s="30" t="s">
        <v>198</v>
      </c>
      <c r="H40" s="30" t="s">
        <v>217</v>
      </c>
      <c r="I40" s="32">
        <v>5</v>
      </c>
      <c r="J40" s="33"/>
    </row>
    <row r="41" spans="1:10" x14ac:dyDescent="0.25">
      <c r="A41" s="29">
        <v>54</v>
      </c>
      <c r="B41" s="30" t="s">
        <v>159</v>
      </c>
      <c r="C41" s="30" t="s">
        <v>160</v>
      </c>
      <c r="D41" s="30" t="s">
        <v>161</v>
      </c>
      <c r="E41" s="30" t="s">
        <v>162</v>
      </c>
      <c r="F41" s="34">
        <v>40000000</v>
      </c>
      <c r="G41" s="30" t="s">
        <v>351</v>
      </c>
      <c r="H41" s="30">
        <v>3</v>
      </c>
      <c r="I41" s="32">
        <v>5</v>
      </c>
      <c r="J41" s="33" t="s">
        <v>184</v>
      </c>
    </row>
    <row r="42" spans="1:10" x14ac:dyDescent="0.25">
      <c r="A42" s="29">
        <v>156</v>
      </c>
      <c r="B42" s="30" t="s">
        <v>143</v>
      </c>
      <c r="C42" s="30" t="s">
        <v>144</v>
      </c>
      <c r="D42" s="30" t="s">
        <v>145</v>
      </c>
      <c r="E42" s="30" t="s">
        <v>146</v>
      </c>
      <c r="F42" s="34">
        <v>5000000</v>
      </c>
      <c r="G42" s="30" t="s">
        <v>230</v>
      </c>
      <c r="H42" s="30">
        <v>2</v>
      </c>
      <c r="I42" s="32">
        <v>5</v>
      </c>
      <c r="J42" s="33"/>
    </row>
    <row r="43" spans="1:10" x14ac:dyDescent="0.25">
      <c r="A43" s="29">
        <v>71</v>
      </c>
      <c r="B43" s="30" t="s">
        <v>306</v>
      </c>
      <c r="C43" s="30" t="s">
        <v>307</v>
      </c>
      <c r="D43" s="30" t="s">
        <v>308</v>
      </c>
      <c r="E43" s="30" t="s">
        <v>309</v>
      </c>
      <c r="F43" s="34">
        <v>18000000</v>
      </c>
      <c r="G43" s="30" t="s">
        <v>310</v>
      </c>
      <c r="H43" s="30" t="s">
        <v>217</v>
      </c>
      <c r="I43" s="32">
        <v>5</v>
      </c>
      <c r="J43" s="33"/>
    </row>
    <row r="44" spans="1:10" x14ac:dyDescent="0.25">
      <c r="A44" s="29">
        <v>117</v>
      </c>
      <c r="B44" s="30" t="s">
        <v>389</v>
      </c>
      <c r="C44" s="30" t="s">
        <v>390</v>
      </c>
      <c r="D44" s="30" t="s">
        <v>391</v>
      </c>
      <c r="E44" s="30" t="s">
        <v>392</v>
      </c>
      <c r="F44" s="34">
        <v>1500000</v>
      </c>
      <c r="G44" s="30" t="s">
        <v>334</v>
      </c>
      <c r="H44" s="30" t="s">
        <v>217</v>
      </c>
      <c r="I44" s="32">
        <v>5</v>
      </c>
      <c r="J44" s="33"/>
    </row>
    <row r="45" spans="1:10" x14ac:dyDescent="0.25">
      <c r="A45" s="29">
        <v>185</v>
      </c>
      <c r="B45" s="30" t="s">
        <v>493</v>
      </c>
      <c r="C45" s="30" t="s">
        <v>429</v>
      </c>
      <c r="D45" s="30" t="s">
        <v>494</v>
      </c>
      <c r="E45" s="30" t="s">
        <v>431</v>
      </c>
      <c r="F45" s="34">
        <v>25000000</v>
      </c>
      <c r="G45" s="30" t="s">
        <v>230</v>
      </c>
      <c r="H45" s="30" t="s">
        <v>203</v>
      </c>
      <c r="I45" s="32">
        <v>4</v>
      </c>
      <c r="J45" s="33"/>
    </row>
    <row r="46" spans="1:10" x14ac:dyDescent="0.25">
      <c r="A46" s="29">
        <v>189</v>
      </c>
      <c r="B46" s="30" t="s">
        <v>498</v>
      </c>
      <c r="C46" s="30" t="s">
        <v>40</v>
      </c>
      <c r="D46" s="30" t="s">
        <v>499</v>
      </c>
      <c r="E46" s="30" t="s">
        <v>341</v>
      </c>
      <c r="F46" s="34">
        <v>45000000</v>
      </c>
      <c r="G46" s="30" t="s">
        <v>202</v>
      </c>
      <c r="H46" s="30" t="s">
        <v>203</v>
      </c>
      <c r="I46" s="32">
        <v>4</v>
      </c>
      <c r="J46" s="33"/>
    </row>
    <row r="47" spans="1:10" x14ac:dyDescent="0.25">
      <c r="A47" s="29">
        <v>97</v>
      </c>
      <c r="B47" s="30" t="s">
        <v>352</v>
      </c>
      <c r="C47" s="30" t="s">
        <v>303</v>
      </c>
      <c r="D47" s="30" t="s">
        <v>353</v>
      </c>
      <c r="E47" s="30" t="s">
        <v>277</v>
      </c>
      <c r="F47" s="34">
        <v>25000000</v>
      </c>
      <c r="G47" s="30" t="s">
        <v>230</v>
      </c>
      <c r="H47" s="30" t="s">
        <v>217</v>
      </c>
      <c r="I47" s="32">
        <v>4</v>
      </c>
      <c r="J47" s="33"/>
    </row>
    <row r="48" spans="1:10" x14ac:dyDescent="0.25">
      <c r="A48" s="29">
        <v>14</v>
      </c>
      <c r="B48" s="30" t="s">
        <v>222</v>
      </c>
      <c r="C48" s="30" t="s">
        <v>223</v>
      </c>
      <c r="D48" s="30" t="s">
        <v>224</v>
      </c>
      <c r="E48" s="30" t="s">
        <v>70</v>
      </c>
      <c r="F48" s="34">
        <v>25000000</v>
      </c>
      <c r="G48" s="30" t="s">
        <v>225</v>
      </c>
      <c r="H48" s="30" t="s">
        <v>217</v>
      </c>
      <c r="I48" s="32">
        <v>5</v>
      </c>
      <c r="J48" s="33"/>
    </row>
    <row r="49" spans="1:10" x14ac:dyDescent="0.25">
      <c r="A49" s="29">
        <v>155</v>
      </c>
      <c r="B49" s="30" t="s">
        <v>80</v>
      </c>
      <c r="C49" s="30" t="s">
        <v>81</v>
      </c>
      <c r="D49" s="30" t="s">
        <v>82</v>
      </c>
      <c r="E49" s="30" t="s">
        <v>70</v>
      </c>
      <c r="F49" s="34">
        <v>50000000</v>
      </c>
      <c r="G49" s="30" t="s">
        <v>225</v>
      </c>
      <c r="H49" s="30">
        <v>3</v>
      </c>
      <c r="I49" s="32">
        <v>4</v>
      </c>
      <c r="J49" s="33" t="s">
        <v>184</v>
      </c>
    </row>
    <row r="50" spans="1:10" x14ac:dyDescent="0.25">
      <c r="A50" s="29">
        <v>91</v>
      </c>
      <c r="B50" s="30" t="s">
        <v>115</v>
      </c>
      <c r="C50" s="30" t="s">
        <v>95</v>
      </c>
      <c r="D50" s="30" t="s">
        <v>116</v>
      </c>
      <c r="E50" s="30" t="s">
        <v>117</v>
      </c>
      <c r="F50" s="34">
        <v>35000000</v>
      </c>
      <c r="G50" s="30" t="s">
        <v>198</v>
      </c>
      <c r="H50" s="30">
        <v>2</v>
      </c>
      <c r="I50" s="32">
        <v>5</v>
      </c>
      <c r="J50" s="33"/>
    </row>
    <row r="51" spans="1:10" x14ac:dyDescent="0.25">
      <c r="A51" s="29">
        <v>77</v>
      </c>
      <c r="B51" s="30" t="s">
        <v>319</v>
      </c>
      <c r="C51" s="30" t="s">
        <v>242</v>
      </c>
      <c r="D51" s="30" t="s">
        <v>320</v>
      </c>
      <c r="E51" s="30" t="s">
        <v>321</v>
      </c>
      <c r="F51" s="34">
        <v>20000000</v>
      </c>
      <c r="G51" s="30" t="s">
        <v>202</v>
      </c>
      <c r="H51" s="30" t="s">
        <v>217</v>
      </c>
      <c r="I51" s="32">
        <v>4</v>
      </c>
      <c r="J51" s="33"/>
    </row>
    <row r="52" spans="1:10" x14ac:dyDescent="0.25">
      <c r="A52" s="29">
        <v>93</v>
      </c>
      <c r="B52" s="30" t="s">
        <v>345</v>
      </c>
      <c r="C52" s="30" t="s">
        <v>8</v>
      </c>
      <c r="D52" s="30" t="s">
        <v>346</v>
      </c>
      <c r="E52" s="30" t="s">
        <v>10</v>
      </c>
      <c r="F52" s="34">
        <v>18440000</v>
      </c>
      <c r="G52" s="30" t="s">
        <v>347</v>
      </c>
      <c r="H52" s="30" t="s">
        <v>217</v>
      </c>
      <c r="I52" s="32">
        <v>4</v>
      </c>
      <c r="J52" s="33"/>
    </row>
    <row r="53" spans="1:10" x14ac:dyDescent="0.25">
      <c r="A53" s="29">
        <v>31</v>
      </c>
      <c r="B53" s="30" t="s">
        <v>152</v>
      </c>
      <c r="C53" s="30" t="s">
        <v>343</v>
      </c>
      <c r="D53" s="30" t="s">
        <v>154</v>
      </c>
      <c r="E53" s="30" t="s">
        <v>19</v>
      </c>
      <c r="F53" s="34">
        <v>40000000</v>
      </c>
      <c r="G53" s="30" t="s">
        <v>225</v>
      </c>
      <c r="H53" s="30">
        <v>3</v>
      </c>
      <c r="I53" s="32">
        <v>5</v>
      </c>
      <c r="J53" s="33" t="s">
        <v>184</v>
      </c>
    </row>
    <row r="54" spans="1:10" x14ac:dyDescent="0.25">
      <c r="A54" s="29">
        <v>174</v>
      </c>
      <c r="B54" s="30" t="s">
        <v>483</v>
      </c>
      <c r="C54" s="30" t="s">
        <v>343</v>
      </c>
      <c r="D54" s="30" t="s">
        <v>484</v>
      </c>
      <c r="E54" s="30" t="s">
        <v>70</v>
      </c>
      <c r="F54" s="34">
        <v>50000000</v>
      </c>
      <c r="G54" s="30" t="s">
        <v>225</v>
      </c>
      <c r="H54" s="30" t="s">
        <v>199</v>
      </c>
      <c r="I54" s="32">
        <v>5</v>
      </c>
      <c r="J54" s="33"/>
    </row>
    <row r="55" spans="1:10" x14ac:dyDescent="0.25">
      <c r="A55" s="29">
        <v>68</v>
      </c>
      <c r="B55" s="30" t="s">
        <v>299</v>
      </c>
      <c r="C55" s="30" t="s">
        <v>242</v>
      </c>
      <c r="D55" s="30" t="s">
        <v>300</v>
      </c>
      <c r="E55" s="30" t="s">
        <v>301</v>
      </c>
      <c r="F55" s="34">
        <v>38000000</v>
      </c>
      <c r="G55" s="30" t="s">
        <v>202</v>
      </c>
      <c r="H55" s="30" t="s">
        <v>199</v>
      </c>
      <c r="I55" s="32">
        <v>4</v>
      </c>
      <c r="J55" s="33"/>
    </row>
    <row r="56" spans="1:10" x14ac:dyDescent="0.25">
      <c r="A56" s="29">
        <v>6</v>
      </c>
      <c r="B56" s="30" t="s">
        <v>501</v>
      </c>
      <c r="C56" s="30" t="s">
        <v>86</v>
      </c>
      <c r="D56" s="30" t="s">
        <v>87</v>
      </c>
      <c r="E56" s="30" t="s">
        <v>23</v>
      </c>
      <c r="F56" s="34">
        <v>35000000</v>
      </c>
      <c r="G56" s="30" t="s">
        <v>230</v>
      </c>
      <c r="H56" s="30">
        <v>2</v>
      </c>
      <c r="I56" s="32">
        <v>5</v>
      </c>
      <c r="J56" s="33"/>
    </row>
    <row r="57" spans="1:10" x14ac:dyDescent="0.25">
      <c r="A57" s="29">
        <v>138</v>
      </c>
      <c r="B57" s="30" t="s">
        <v>422</v>
      </c>
      <c r="C57" s="30" t="s">
        <v>423</v>
      </c>
      <c r="D57" s="30" t="s">
        <v>424</v>
      </c>
      <c r="E57" s="30" t="s">
        <v>27</v>
      </c>
      <c r="F57" s="34">
        <v>35000000</v>
      </c>
      <c r="G57" s="30" t="s">
        <v>198</v>
      </c>
      <c r="H57" s="30" t="s">
        <v>203</v>
      </c>
      <c r="I57" s="32">
        <v>5</v>
      </c>
      <c r="J57" s="33"/>
    </row>
    <row r="58" spans="1:10" x14ac:dyDescent="0.25">
      <c r="A58" s="29">
        <v>149</v>
      </c>
      <c r="B58" s="30" t="s">
        <v>442</v>
      </c>
      <c r="C58" s="30" t="s">
        <v>423</v>
      </c>
      <c r="D58" s="30" t="s">
        <v>443</v>
      </c>
      <c r="E58" s="30" t="s">
        <v>27</v>
      </c>
      <c r="F58" s="34">
        <v>45000000</v>
      </c>
      <c r="G58" s="30" t="s">
        <v>198</v>
      </c>
      <c r="H58" s="30" t="s">
        <v>203</v>
      </c>
      <c r="I58" s="32">
        <v>5</v>
      </c>
      <c r="J58" s="33"/>
    </row>
    <row r="59" spans="1:10" x14ac:dyDescent="0.25">
      <c r="A59" s="29">
        <v>114</v>
      </c>
      <c r="B59" s="30" t="s">
        <v>382</v>
      </c>
      <c r="C59" s="30" t="s">
        <v>242</v>
      </c>
      <c r="D59" s="30" t="s">
        <v>383</v>
      </c>
      <c r="E59" s="30" t="s">
        <v>135</v>
      </c>
      <c r="F59" s="34">
        <v>35000000</v>
      </c>
      <c r="G59" s="30" t="s">
        <v>202</v>
      </c>
      <c r="H59" s="30" t="s">
        <v>217</v>
      </c>
      <c r="I59" s="32">
        <v>4</v>
      </c>
      <c r="J59" s="33"/>
    </row>
    <row r="60" spans="1:10" x14ac:dyDescent="0.25">
      <c r="A60" s="29">
        <v>181</v>
      </c>
      <c r="B60" s="30" t="s">
        <v>489</v>
      </c>
      <c r="C60" s="30" t="s">
        <v>40</v>
      </c>
      <c r="D60" s="30" t="s">
        <v>490</v>
      </c>
      <c r="E60" s="30" t="s">
        <v>38</v>
      </c>
      <c r="F60" s="34">
        <v>9000000</v>
      </c>
      <c r="G60" s="30" t="s">
        <v>202</v>
      </c>
      <c r="H60" s="30" t="s">
        <v>203</v>
      </c>
      <c r="I60" s="32">
        <v>4</v>
      </c>
      <c r="J60" s="33"/>
    </row>
    <row r="61" spans="1:10" x14ac:dyDescent="0.25">
      <c r="A61" s="29">
        <v>172</v>
      </c>
      <c r="B61" s="30" t="s">
        <v>180</v>
      </c>
      <c r="C61" s="30" t="s">
        <v>119</v>
      </c>
      <c r="D61" s="30" t="s">
        <v>181</v>
      </c>
      <c r="E61" s="30" t="s">
        <v>38</v>
      </c>
      <c r="F61" s="34">
        <v>50000000</v>
      </c>
      <c r="G61" s="30" t="s">
        <v>202</v>
      </c>
      <c r="H61" s="30">
        <v>3</v>
      </c>
      <c r="I61" s="32">
        <v>5</v>
      </c>
      <c r="J61" s="33"/>
    </row>
    <row r="62" spans="1:10" x14ac:dyDescent="0.25">
      <c r="A62" s="29">
        <v>153</v>
      </c>
      <c r="B62" s="30" t="s">
        <v>178</v>
      </c>
      <c r="C62" s="30" t="s">
        <v>343</v>
      </c>
      <c r="D62" s="30" t="s">
        <v>179</v>
      </c>
      <c r="E62" s="30" t="s">
        <v>19</v>
      </c>
      <c r="F62" s="34">
        <v>50000000</v>
      </c>
      <c r="G62" s="30" t="s">
        <v>225</v>
      </c>
      <c r="H62" s="30">
        <v>3</v>
      </c>
      <c r="I62" s="32">
        <v>5</v>
      </c>
      <c r="J62" s="33" t="s">
        <v>184</v>
      </c>
    </row>
    <row r="63" spans="1:10" x14ac:dyDescent="0.25">
      <c r="A63" s="29">
        <v>144</v>
      </c>
      <c r="B63" s="30" t="s">
        <v>437</v>
      </c>
      <c r="C63" s="30" t="s">
        <v>122</v>
      </c>
      <c r="D63" s="30" t="s">
        <v>438</v>
      </c>
      <c r="E63" s="30" t="s">
        <v>60</v>
      </c>
      <c r="F63" s="34">
        <v>45000000</v>
      </c>
      <c r="G63" s="30" t="s">
        <v>230</v>
      </c>
      <c r="H63" s="30" t="s">
        <v>217</v>
      </c>
      <c r="I63" s="32">
        <v>5</v>
      </c>
      <c r="J63" s="33"/>
    </row>
    <row r="64" spans="1:10" x14ac:dyDescent="0.25">
      <c r="A64" s="29">
        <v>61</v>
      </c>
      <c r="B64" s="30" t="s">
        <v>73</v>
      </c>
      <c r="C64" s="30" t="s">
        <v>74</v>
      </c>
      <c r="D64" s="30" t="s">
        <v>75</v>
      </c>
      <c r="E64" s="30" t="s">
        <v>38</v>
      </c>
      <c r="F64" s="34">
        <v>29500000</v>
      </c>
      <c r="G64" s="30" t="s">
        <v>202</v>
      </c>
      <c r="H64" s="30">
        <v>3</v>
      </c>
      <c r="I64" s="32">
        <v>4</v>
      </c>
      <c r="J64" s="33"/>
    </row>
    <row r="65" spans="1:10" x14ac:dyDescent="0.25">
      <c r="A65" s="29">
        <v>118</v>
      </c>
      <c r="B65" s="30" t="s">
        <v>78</v>
      </c>
      <c r="C65" s="30" t="s">
        <v>74</v>
      </c>
      <c r="D65" s="30" t="s">
        <v>79</v>
      </c>
      <c r="E65" s="30" t="s">
        <v>38</v>
      </c>
      <c r="F65" s="34">
        <v>32500000</v>
      </c>
      <c r="G65" s="30" t="s">
        <v>202</v>
      </c>
      <c r="H65" s="30">
        <v>3</v>
      </c>
      <c r="I65" s="32">
        <v>4</v>
      </c>
      <c r="J65" s="33"/>
    </row>
    <row r="66" spans="1:10" x14ac:dyDescent="0.25">
      <c r="A66" s="29">
        <v>60</v>
      </c>
      <c r="B66" s="30" t="s">
        <v>515</v>
      </c>
      <c r="C66" s="30" t="s">
        <v>74</v>
      </c>
      <c r="D66" s="30" t="s">
        <v>516</v>
      </c>
      <c r="E66" s="30" t="s">
        <v>38</v>
      </c>
      <c r="F66" s="34">
        <v>45000000</v>
      </c>
      <c r="G66" s="30" t="s">
        <v>202</v>
      </c>
      <c r="H66" s="30">
        <v>2</v>
      </c>
      <c r="I66" s="32">
        <v>4</v>
      </c>
      <c r="J66" s="33"/>
    </row>
    <row r="67" spans="1:10" x14ac:dyDescent="0.25">
      <c r="A67" s="29">
        <v>26</v>
      </c>
      <c r="B67" s="30" t="s">
        <v>244</v>
      </c>
      <c r="C67" s="30" t="s">
        <v>223</v>
      </c>
      <c r="D67" s="30" t="s">
        <v>245</v>
      </c>
      <c r="E67" s="30" t="s">
        <v>19</v>
      </c>
      <c r="F67" s="34">
        <v>35000000</v>
      </c>
      <c r="G67" s="30" t="s">
        <v>225</v>
      </c>
      <c r="H67" s="30" t="s">
        <v>217</v>
      </c>
      <c r="I67" s="32">
        <v>5</v>
      </c>
      <c r="J67" s="33"/>
    </row>
    <row r="68" spans="1:10" x14ac:dyDescent="0.25">
      <c r="A68" s="29">
        <v>27</v>
      </c>
      <c r="B68" s="30" t="s">
        <v>71</v>
      </c>
      <c r="C68" s="30" t="s">
        <v>36</v>
      </c>
      <c r="D68" s="30" t="s">
        <v>72</v>
      </c>
      <c r="E68" s="30" t="s">
        <v>38</v>
      </c>
      <c r="F68" s="34">
        <v>20000000</v>
      </c>
      <c r="G68" s="30" t="s">
        <v>202</v>
      </c>
      <c r="H68" s="30">
        <v>3</v>
      </c>
      <c r="I68" s="32">
        <v>4</v>
      </c>
      <c r="J68" s="33"/>
    </row>
    <row r="69" spans="1:10" x14ac:dyDescent="0.25">
      <c r="A69" s="29">
        <v>76</v>
      </c>
      <c r="B69" s="30" t="s">
        <v>317</v>
      </c>
      <c r="C69" s="30" t="s">
        <v>36</v>
      </c>
      <c r="D69" s="30" t="s">
        <v>318</v>
      </c>
      <c r="E69" s="30" t="s">
        <v>38</v>
      </c>
      <c r="F69" s="34">
        <v>20000000</v>
      </c>
      <c r="G69" s="30" t="s">
        <v>202</v>
      </c>
      <c r="H69" s="30" t="s">
        <v>203</v>
      </c>
      <c r="I69" s="32">
        <v>4</v>
      </c>
      <c r="J69" s="33"/>
    </row>
    <row r="70" spans="1:10" x14ac:dyDescent="0.25">
      <c r="A70" s="29">
        <v>82</v>
      </c>
      <c r="B70" s="30" t="s">
        <v>326</v>
      </c>
      <c r="C70" s="30" t="s">
        <v>25</v>
      </c>
      <c r="D70" s="30" t="s">
        <v>327</v>
      </c>
      <c r="E70" s="30" t="s">
        <v>27</v>
      </c>
      <c r="F70" s="34">
        <v>20000000</v>
      </c>
      <c r="G70" s="30" t="s">
        <v>198</v>
      </c>
      <c r="H70" s="30" t="s">
        <v>203</v>
      </c>
      <c r="I70" s="32">
        <v>4</v>
      </c>
      <c r="J70" s="33"/>
    </row>
    <row r="71" spans="1:10" x14ac:dyDescent="0.25">
      <c r="A71" s="96" t="s">
        <v>29</v>
      </c>
      <c r="B71" s="97" t="s">
        <v>550</v>
      </c>
      <c r="C71" s="97" t="s">
        <v>25</v>
      </c>
      <c r="D71" s="97" t="s">
        <v>551</v>
      </c>
      <c r="E71" s="97" t="s">
        <v>27</v>
      </c>
      <c r="F71" s="98">
        <v>50000000</v>
      </c>
      <c r="G71" s="97" t="s">
        <v>198</v>
      </c>
      <c r="H71" s="97">
        <v>2</v>
      </c>
      <c r="I71" s="97">
        <v>4</v>
      </c>
      <c r="J71" s="99"/>
    </row>
    <row r="72" spans="1:10" x14ac:dyDescent="0.25">
      <c r="A72" s="29">
        <v>108</v>
      </c>
      <c r="B72" s="30" t="s">
        <v>366</v>
      </c>
      <c r="C72" s="30" t="s">
        <v>25</v>
      </c>
      <c r="D72" s="30" t="s">
        <v>367</v>
      </c>
      <c r="E72" s="30" t="s">
        <v>27</v>
      </c>
      <c r="F72" s="34">
        <v>40000000</v>
      </c>
      <c r="G72" s="30" t="s">
        <v>198</v>
      </c>
      <c r="H72" s="30" t="s">
        <v>203</v>
      </c>
      <c r="I72" s="32">
        <v>4</v>
      </c>
      <c r="J72" s="33"/>
    </row>
    <row r="73" spans="1:10" x14ac:dyDescent="0.25">
      <c r="A73" s="29">
        <v>177</v>
      </c>
      <c r="B73" s="30" t="s">
        <v>487</v>
      </c>
      <c r="C73" s="30" t="s">
        <v>25</v>
      </c>
      <c r="D73" s="30" t="s">
        <v>488</v>
      </c>
      <c r="E73" s="30" t="s">
        <v>27</v>
      </c>
      <c r="F73" s="34">
        <v>27000000</v>
      </c>
      <c r="G73" s="30" t="s">
        <v>198</v>
      </c>
      <c r="H73" s="30" t="s">
        <v>217</v>
      </c>
      <c r="I73" s="32">
        <v>4</v>
      </c>
      <c r="J73" s="33"/>
    </row>
    <row r="74" spans="1:10" x14ac:dyDescent="0.25">
      <c r="A74" s="29">
        <v>11</v>
      </c>
      <c r="B74" s="30" t="s">
        <v>220</v>
      </c>
      <c r="C74" s="30" t="s">
        <v>25</v>
      </c>
      <c r="D74" s="30" t="s">
        <v>221</v>
      </c>
      <c r="E74" s="30" t="s">
        <v>27</v>
      </c>
      <c r="F74" s="34">
        <v>40000000</v>
      </c>
      <c r="G74" s="30" t="s">
        <v>198</v>
      </c>
      <c r="H74" s="30" t="s">
        <v>203</v>
      </c>
      <c r="I74" s="32">
        <v>4</v>
      </c>
      <c r="J74" s="33"/>
    </row>
    <row r="75" spans="1:10" x14ac:dyDescent="0.25">
      <c r="A75" s="35">
        <v>37</v>
      </c>
      <c r="B75" s="36" t="s">
        <v>268</v>
      </c>
      <c r="C75" s="36" t="s">
        <v>211</v>
      </c>
      <c r="D75" s="36" t="s">
        <v>269</v>
      </c>
      <c r="E75" s="36" t="s">
        <v>135</v>
      </c>
      <c r="F75" s="37">
        <v>20000000</v>
      </c>
      <c r="G75" s="36" t="s">
        <v>202</v>
      </c>
      <c r="H75" s="36" t="s">
        <v>203</v>
      </c>
      <c r="I75" s="38">
        <v>4</v>
      </c>
      <c r="J75" s="65"/>
    </row>
    <row r="76" spans="1:10" x14ac:dyDescent="0.25">
      <c r="A76" s="35">
        <v>131</v>
      </c>
      <c r="B76" s="36" t="s">
        <v>526</v>
      </c>
      <c r="C76" s="36" t="s">
        <v>211</v>
      </c>
      <c r="D76" s="36" t="s">
        <v>527</v>
      </c>
      <c r="E76" s="36" t="s">
        <v>27</v>
      </c>
      <c r="F76" s="37">
        <v>15000000</v>
      </c>
      <c r="G76" s="36" t="s">
        <v>198</v>
      </c>
      <c r="H76" s="36">
        <v>2</v>
      </c>
      <c r="I76" s="38">
        <v>4</v>
      </c>
      <c r="J76" s="65" t="s">
        <v>617</v>
      </c>
    </row>
    <row r="77" spans="1:10" x14ac:dyDescent="0.25">
      <c r="A77" s="35">
        <v>162</v>
      </c>
      <c r="B77" s="36" t="s">
        <v>531</v>
      </c>
      <c r="C77" s="36" t="s">
        <v>211</v>
      </c>
      <c r="D77" s="36" t="s">
        <v>532</v>
      </c>
      <c r="E77" s="36" t="s">
        <v>533</v>
      </c>
      <c r="F77" s="37">
        <v>16730000</v>
      </c>
      <c r="G77" s="36" t="s">
        <v>225</v>
      </c>
      <c r="H77" s="36">
        <v>2</v>
      </c>
      <c r="I77" s="38">
        <v>4</v>
      </c>
      <c r="J77" s="65"/>
    </row>
    <row r="78" spans="1:10" x14ac:dyDescent="0.25">
      <c r="A78" s="35">
        <v>169</v>
      </c>
      <c r="B78" s="36" t="s">
        <v>537</v>
      </c>
      <c r="C78" s="36" t="s">
        <v>211</v>
      </c>
      <c r="D78" s="36" t="s">
        <v>538</v>
      </c>
      <c r="E78" s="36" t="s">
        <v>539</v>
      </c>
      <c r="F78" s="37">
        <v>13730000</v>
      </c>
      <c r="G78" s="36" t="s">
        <v>540</v>
      </c>
      <c r="H78" s="36">
        <v>2</v>
      </c>
      <c r="I78" s="38">
        <v>4</v>
      </c>
      <c r="J78" s="65"/>
    </row>
    <row r="79" spans="1:10" x14ac:dyDescent="0.25">
      <c r="A79" s="29">
        <v>25</v>
      </c>
      <c r="B79" s="30" t="s">
        <v>241</v>
      </c>
      <c r="C79" s="30" t="s">
        <v>242</v>
      </c>
      <c r="D79" s="30" t="s">
        <v>243</v>
      </c>
      <c r="E79" s="30" t="s">
        <v>135</v>
      </c>
      <c r="F79" s="34">
        <v>50000000</v>
      </c>
      <c r="G79" s="30" t="s">
        <v>202</v>
      </c>
      <c r="H79" s="30" t="s">
        <v>203</v>
      </c>
      <c r="I79" s="32">
        <v>4</v>
      </c>
      <c r="J79" s="33"/>
    </row>
    <row r="80" spans="1:10" x14ac:dyDescent="0.25">
      <c r="A80" s="29">
        <v>139</v>
      </c>
      <c r="B80" s="30" t="s">
        <v>425</v>
      </c>
      <c r="C80" s="30" t="s">
        <v>242</v>
      </c>
      <c r="D80" s="30" t="s">
        <v>426</v>
      </c>
      <c r="E80" s="30" t="s">
        <v>427</v>
      </c>
      <c r="F80" s="34">
        <v>50000000</v>
      </c>
      <c r="G80" s="30" t="s">
        <v>202</v>
      </c>
      <c r="H80" s="30" t="s">
        <v>217</v>
      </c>
      <c r="I80" s="32">
        <v>4</v>
      </c>
      <c r="J80" s="33"/>
    </row>
    <row r="81" spans="1:10" x14ac:dyDescent="0.25">
      <c r="A81" s="29">
        <v>73</v>
      </c>
      <c r="B81" s="30" t="s">
        <v>314</v>
      </c>
      <c r="C81" s="30" t="s">
        <v>315</v>
      </c>
      <c r="D81" s="30" t="s">
        <v>316</v>
      </c>
      <c r="E81" s="30" t="s">
        <v>262</v>
      </c>
      <c r="F81" s="34">
        <v>30000000</v>
      </c>
      <c r="G81" s="30" t="s">
        <v>263</v>
      </c>
      <c r="H81" s="30" t="s">
        <v>217</v>
      </c>
      <c r="I81" s="32">
        <v>4</v>
      </c>
      <c r="J81" s="33"/>
    </row>
    <row r="82" spans="1:10" x14ac:dyDescent="0.25">
      <c r="A82" s="29">
        <v>163</v>
      </c>
      <c r="B82" s="30" t="s">
        <v>465</v>
      </c>
      <c r="C82" s="30" t="s">
        <v>122</v>
      </c>
      <c r="D82" s="30" t="s">
        <v>466</v>
      </c>
      <c r="E82" s="30" t="s">
        <v>467</v>
      </c>
      <c r="F82" s="34">
        <v>25000000</v>
      </c>
      <c r="G82" s="30" t="s">
        <v>230</v>
      </c>
      <c r="H82" s="30" t="s">
        <v>203</v>
      </c>
      <c r="I82" s="32">
        <v>5</v>
      </c>
      <c r="J82" s="33"/>
    </row>
    <row r="83" spans="1:10" x14ac:dyDescent="0.25">
      <c r="A83" s="29">
        <v>13</v>
      </c>
      <c r="B83" s="30" t="s">
        <v>548</v>
      </c>
      <c r="C83" s="30" t="s">
        <v>8</v>
      </c>
      <c r="D83" s="30" t="s">
        <v>9</v>
      </c>
      <c r="E83" s="30" t="s">
        <v>10</v>
      </c>
      <c r="F83" s="34">
        <v>20000000</v>
      </c>
      <c r="G83" s="30" t="s">
        <v>347</v>
      </c>
      <c r="H83" s="30">
        <v>3</v>
      </c>
      <c r="I83" s="32">
        <v>4</v>
      </c>
      <c r="J83" s="33" t="s">
        <v>184</v>
      </c>
    </row>
    <row r="84" spans="1:10" x14ac:dyDescent="0.25">
      <c r="A84" s="29">
        <v>99</v>
      </c>
      <c r="B84" s="30" t="s">
        <v>125</v>
      </c>
      <c r="C84" s="30" t="s">
        <v>86</v>
      </c>
      <c r="D84" s="30" t="s">
        <v>126</v>
      </c>
      <c r="E84" s="30" t="s">
        <v>23</v>
      </c>
      <c r="F84" s="34">
        <v>38000000</v>
      </c>
      <c r="G84" s="30" t="s">
        <v>230</v>
      </c>
      <c r="H84" s="30">
        <v>2</v>
      </c>
      <c r="I84" s="32">
        <v>5</v>
      </c>
      <c r="J84" s="33" t="s">
        <v>617</v>
      </c>
    </row>
    <row r="85" spans="1:10" x14ac:dyDescent="0.25">
      <c r="A85" s="29">
        <v>52</v>
      </c>
      <c r="B85" s="30" t="s">
        <v>103</v>
      </c>
      <c r="C85" s="30" t="s">
        <v>86</v>
      </c>
      <c r="D85" s="30" t="s">
        <v>104</v>
      </c>
      <c r="E85" s="30" t="s">
        <v>23</v>
      </c>
      <c r="F85" s="34">
        <v>15000000</v>
      </c>
      <c r="G85" s="30" t="s">
        <v>230</v>
      </c>
      <c r="H85" s="30">
        <v>2</v>
      </c>
      <c r="I85" s="32">
        <v>5</v>
      </c>
      <c r="J85" s="33" t="s">
        <v>617</v>
      </c>
    </row>
    <row r="86" spans="1:10" x14ac:dyDescent="0.25">
      <c r="A86" s="29">
        <v>173</v>
      </c>
      <c r="B86" s="30" t="s">
        <v>481</v>
      </c>
      <c r="C86" s="30" t="s">
        <v>40</v>
      </c>
      <c r="D86" s="30" t="s">
        <v>482</v>
      </c>
      <c r="E86" s="30" t="s">
        <v>38</v>
      </c>
      <c r="F86" s="34">
        <v>30000000</v>
      </c>
      <c r="G86" s="30" t="s">
        <v>202</v>
      </c>
      <c r="H86" s="30" t="s">
        <v>217</v>
      </c>
      <c r="I86" s="32">
        <v>4</v>
      </c>
      <c r="J86" s="33"/>
    </row>
    <row r="87" spans="1:10" x14ac:dyDescent="0.25">
      <c r="A87" s="29">
        <v>111</v>
      </c>
      <c r="B87" s="30" t="s">
        <v>372</v>
      </c>
      <c r="C87" s="30" t="s">
        <v>303</v>
      </c>
      <c r="D87" s="30" t="s">
        <v>373</v>
      </c>
      <c r="E87" s="30" t="s">
        <v>305</v>
      </c>
      <c r="F87" s="34">
        <v>30000000</v>
      </c>
      <c r="G87" s="30" t="s">
        <v>230</v>
      </c>
      <c r="H87" s="30" t="s">
        <v>199</v>
      </c>
      <c r="I87" s="32">
        <v>4</v>
      </c>
      <c r="J87" s="33"/>
    </row>
    <row r="88" spans="1:10" x14ac:dyDescent="0.25">
      <c r="A88" s="29">
        <v>100</v>
      </c>
      <c r="B88" s="30" t="s">
        <v>356</v>
      </c>
      <c r="C88" s="30" t="s">
        <v>303</v>
      </c>
      <c r="D88" s="30" t="s">
        <v>357</v>
      </c>
      <c r="E88" s="30" t="s">
        <v>277</v>
      </c>
      <c r="F88" s="34">
        <v>30000000</v>
      </c>
      <c r="G88" s="30" t="s">
        <v>230</v>
      </c>
      <c r="H88" s="30" t="s">
        <v>199</v>
      </c>
      <c r="I88" s="32">
        <v>4</v>
      </c>
      <c r="J88" s="33"/>
    </row>
    <row r="89" spans="1:10" x14ac:dyDescent="0.25">
      <c r="A89" s="29">
        <v>41</v>
      </c>
      <c r="B89" s="30" t="s">
        <v>20</v>
      </c>
      <c r="C89" s="30" t="s">
        <v>21</v>
      </c>
      <c r="D89" s="30" t="s">
        <v>22</v>
      </c>
      <c r="E89" s="30" t="s">
        <v>23</v>
      </c>
      <c r="F89" s="34">
        <v>35000000</v>
      </c>
      <c r="G89" s="30" t="s">
        <v>230</v>
      </c>
      <c r="H89" s="30">
        <v>2</v>
      </c>
      <c r="I89" s="32">
        <v>4</v>
      </c>
      <c r="J89" s="33"/>
    </row>
    <row r="90" spans="1:10" x14ac:dyDescent="0.25">
      <c r="A90" s="29">
        <v>171</v>
      </c>
      <c r="B90" s="30" t="s">
        <v>479</v>
      </c>
      <c r="C90" s="30" t="s">
        <v>315</v>
      </c>
      <c r="D90" s="30" t="s">
        <v>480</v>
      </c>
      <c r="E90" s="30" t="s">
        <v>262</v>
      </c>
      <c r="F90" s="34">
        <v>18000000</v>
      </c>
      <c r="G90" s="30" t="s">
        <v>263</v>
      </c>
      <c r="H90" s="30" t="s">
        <v>203</v>
      </c>
      <c r="I90" s="32">
        <v>4</v>
      </c>
      <c r="J90" s="33"/>
    </row>
    <row r="91" spans="1:10" x14ac:dyDescent="0.25">
      <c r="A91" s="29">
        <v>140</v>
      </c>
      <c r="B91" s="30" t="s">
        <v>428</v>
      </c>
      <c r="C91" s="30" t="s">
        <v>429</v>
      </c>
      <c r="D91" s="30" t="s">
        <v>430</v>
      </c>
      <c r="E91" s="30" t="s">
        <v>431</v>
      </c>
      <c r="F91" s="34">
        <v>35000000</v>
      </c>
      <c r="G91" s="30" t="s">
        <v>230</v>
      </c>
      <c r="H91" s="30" t="s">
        <v>217</v>
      </c>
      <c r="I91" s="32">
        <v>4</v>
      </c>
      <c r="J91" s="33"/>
    </row>
    <row r="92" spans="1:10" x14ac:dyDescent="0.25">
      <c r="A92" s="29">
        <v>90</v>
      </c>
      <c r="B92" s="30" t="s">
        <v>342</v>
      </c>
      <c r="C92" s="30" t="s">
        <v>343</v>
      </c>
      <c r="D92" s="30" t="s">
        <v>344</v>
      </c>
      <c r="E92" s="30" t="s">
        <v>70</v>
      </c>
      <c r="F92" s="34">
        <v>40000000</v>
      </c>
      <c r="G92" s="30" t="s">
        <v>225</v>
      </c>
      <c r="H92" s="30" t="s">
        <v>217</v>
      </c>
      <c r="I92" s="32">
        <v>5</v>
      </c>
      <c r="J92" s="33"/>
    </row>
    <row r="93" spans="1:10" x14ac:dyDescent="0.25">
      <c r="A93" s="29">
        <v>124</v>
      </c>
      <c r="B93" s="30" t="s">
        <v>405</v>
      </c>
      <c r="C93" s="30" t="s">
        <v>25</v>
      </c>
      <c r="D93" s="30" t="s">
        <v>406</v>
      </c>
      <c r="E93" s="30" t="s">
        <v>27</v>
      </c>
      <c r="F93" s="34">
        <v>20000000</v>
      </c>
      <c r="G93" s="30" t="s">
        <v>198</v>
      </c>
      <c r="H93" s="30" t="s">
        <v>217</v>
      </c>
      <c r="I93" s="32">
        <v>4</v>
      </c>
      <c r="J93" s="33"/>
    </row>
    <row r="94" spans="1:10" x14ac:dyDescent="0.25">
      <c r="A94" s="35">
        <v>180</v>
      </c>
      <c r="B94" s="36" t="s">
        <v>541</v>
      </c>
      <c r="C94" s="36" t="s">
        <v>211</v>
      </c>
      <c r="D94" s="36" t="s">
        <v>542</v>
      </c>
      <c r="E94" s="36" t="s">
        <v>543</v>
      </c>
      <c r="F94" s="37">
        <v>30000000</v>
      </c>
      <c r="G94" s="36" t="s">
        <v>230</v>
      </c>
      <c r="H94" s="36">
        <v>2</v>
      </c>
      <c r="I94" s="38">
        <v>4</v>
      </c>
      <c r="J94" s="65"/>
    </row>
    <row r="95" spans="1:10" x14ac:dyDescent="0.25">
      <c r="A95" s="35">
        <v>8</v>
      </c>
      <c r="B95" s="36" t="s">
        <v>210</v>
      </c>
      <c r="C95" s="36" t="s">
        <v>211</v>
      </c>
      <c r="D95" s="36" t="s">
        <v>212</v>
      </c>
      <c r="E95" s="36" t="s">
        <v>213</v>
      </c>
      <c r="F95" s="37">
        <v>10100000</v>
      </c>
      <c r="G95" s="36" t="s">
        <v>214</v>
      </c>
      <c r="H95" s="36" t="s">
        <v>203</v>
      </c>
      <c r="I95" s="38">
        <v>4</v>
      </c>
      <c r="J95" s="65"/>
    </row>
    <row r="96" spans="1:10" x14ac:dyDescent="0.25">
      <c r="A96" s="35">
        <v>67</v>
      </c>
      <c r="B96" s="36" t="s">
        <v>297</v>
      </c>
      <c r="C96" s="36" t="s">
        <v>211</v>
      </c>
      <c r="D96" s="36" t="s">
        <v>298</v>
      </c>
      <c r="E96" s="36" t="s">
        <v>255</v>
      </c>
      <c r="F96" s="37">
        <v>15800000</v>
      </c>
      <c r="G96" s="36" t="s">
        <v>230</v>
      </c>
      <c r="H96" s="36" t="s">
        <v>203</v>
      </c>
      <c r="I96" s="38">
        <v>4</v>
      </c>
      <c r="J96" s="65"/>
    </row>
    <row r="97" spans="1:10" x14ac:dyDescent="0.25">
      <c r="A97" s="35">
        <v>132</v>
      </c>
      <c r="B97" s="36" t="s">
        <v>414</v>
      </c>
      <c r="C97" s="36" t="s">
        <v>211</v>
      </c>
      <c r="D97" s="36" t="s">
        <v>415</v>
      </c>
      <c r="E97" s="36" t="s">
        <v>416</v>
      </c>
      <c r="F97" s="37">
        <v>35000000</v>
      </c>
      <c r="G97" s="36" t="s">
        <v>230</v>
      </c>
      <c r="H97" s="36" t="s">
        <v>203</v>
      </c>
      <c r="I97" s="38">
        <v>4</v>
      </c>
      <c r="J97" s="65"/>
    </row>
    <row r="98" spans="1:10" x14ac:dyDescent="0.25">
      <c r="A98" s="35">
        <v>165</v>
      </c>
      <c r="B98" s="36" t="s">
        <v>468</v>
      </c>
      <c r="C98" s="36" t="s">
        <v>211</v>
      </c>
      <c r="D98" s="36" t="s">
        <v>469</v>
      </c>
      <c r="E98" s="36" t="s">
        <v>404</v>
      </c>
      <c r="F98" s="37">
        <v>40000000</v>
      </c>
      <c r="G98" s="36" t="s">
        <v>230</v>
      </c>
      <c r="H98" s="36" t="s">
        <v>217</v>
      </c>
      <c r="I98" s="38">
        <v>4</v>
      </c>
      <c r="J98" s="65"/>
    </row>
    <row r="99" spans="1:10" x14ac:dyDescent="0.25">
      <c r="A99" s="29">
        <v>29</v>
      </c>
      <c r="B99" s="30" t="s">
        <v>252</v>
      </c>
      <c r="C99" s="30" t="s">
        <v>253</v>
      </c>
      <c r="D99" s="30" t="s">
        <v>254</v>
      </c>
      <c r="E99" s="30" t="s">
        <v>255</v>
      </c>
      <c r="F99" s="34">
        <v>30000000</v>
      </c>
      <c r="G99" s="30" t="s">
        <v>230</v>
      </c>
      <c r="H99" s="30" t="s">
        <v>217</v>
      </c>
      <c r="I99" s="32">
        <v>4</v>
      </c>
      <c r="J99" s="33"/>
    </row>
    <row r="100" spans="1:10" x14ac:dyDescent="0.25">
      <c r="A100" s="29">
        <v>28</v>
      </c>
      <c r="B100" s="30" t="s">
        <v>250</v>
      </c>
      <c r="C100" s="30" t="s">
        <v>21</v>
      </c>
      <c r="D100" s="30" t="s">
        <v>251</v>
      </c>
      <c r="E100" s="30" t="s">
        <v>23</v>
      </c>
      <c r="F100" s="34">
        <v>40000000</v>
      </c>
      <c r="G100" s="30" t="s">
        <v>230</v>
      </c>
      <c r="H100" s="30" t="s">
        <v>217</v>
      </c>
      <c r="I100" s="32">
        <v>4</v>
      </c>
      <c r="J100" s="33"/>
    </row>
    <row r="101" spans="1:10" x14ac:dyDescent="0.25">
      <c r="A101" s="29">
        <v>83</v>
      </c>
      <c r="B101" s="30" t="s">
        <v>331</v>
      </c>
      <c r="C101" s="30" t="s">
        <v>332</v>
      </c>
      <c r="D101" s="30" t="s">
        <v>333</v>
      </c>
      <c r="E101" s="30" t="s">
        <v>108</v>
      </c>
      <c r="F101" s="34">
        <v>17500000</v>
      </c>
      <c r="G101" s="30" t="s">
        <v>334</v>
      </c>
      <c r="H101" s="30" t="s">
        <v>217</v>
      </c>
      <c r="I101" s="32">
        <v>4</v>
      </c>
      <c r="J101" s="33"/>
    </row>
    <row r="102" spans="1:10" x14ac:dyDescent="0.25">
      <c r="A102" s="29">
        <v>80</v>
      </c>
      <c r="B102" s="30" t="s">
        <v>324</v>
      </c>
      <c r="C102" s="30" t="s">
        <v>21</v>
      </c>
      <c r="D102" s="30" t="s">
        <v>325</v>
      </c>
      <c r="E102" s="30" t="s">
        <v>23</v>
      </c>
      <c r="F102" s="34">
        <v>40000000</v>
      </c>
      <c r="G102" s="30" t="s">
        <v>230</v>
      </c>
      <c r="H102" s="30" t="s">
        <v>199</v>
      </c>
      <c r="I102" s="32">
        <v>4</v>
      </c>
      <c r="J102" s="33"/>
    </row>
    <row r="103" spans="1:10" x14ac:dyDescent="0.25">
      <c r="A103" s="29">
        <v>1</v>
      </c>
      <c r="B103" s="30" t="s">
        <v>500</v>
      </c>
      <c r="C103" s="30" t="s">
        <v>83</v>
      </c>
      <c r="D103" s="30" t="s">
        <v>84</v>
      </c>
      <c r="E103" s="30" t="s">
        <v>85</v>
      </c>
      <c r="F103" s="34">
        <v>32000000</v>
      </c>
      <c r="G103" s="30" t="s">
        <v>461</v>
      </c>
      <c r="H103" s="30">
        <v>2</v>
      </c>
      <c r="I103" s="32">
        <v>5</v>
      </c>
      <c r="J103" s="33" t="s">
        <v>184</v>
      </c>
    </row>
    <row r="104" spans="1:10" x14ac:dyDescent="0.25">
      <c r="A104" s="29">
        <v>69</v>
      </c>
      <c r="B104" s="30" t="s">
        <v>110</v>
      </c>
      <c r="C104" s="30" t="s">
        <v>83</v>
      </c>
      <c r="D104" s="30" t="s">
        <v>111</v>
      </c>
      <c r="E104" s="30" t="s">
        <v>112</v>
      </c>
      <c r="F104" s="34">
        <v>36000000</v>
      </c>
      <c r="G104" s="30" t="s">
        <v>225</v>
      </c>
      <c r="H104" s="30">
        <v>2</v>
      </c>
      <c r="I104" s="32">
        <v>5</v>
      </c>
      <c r="J104" s="33" t="s">
        <v>184</v>
      </c>
    </row>
    <row r="105" spans="1:10" x14ac:dyDescent="0.25">
      <c r="A105" s="29">
        <v>2</v>
      </c>
      <c r="B105" s="30" t="s">
        <v>11</v>
      </c>
      <c r="C105" s="30" t="s">
        <v>13</v>
      </c>
      <c r="D105" s="30" t="s">
        <v>14</v>
      </c>
      <c r="E105" s="30" t="s">
        <v>15</v>
      </c>
      <c r="F105" s="34">
        <v>7000000</v>
      </c>
      <c r="G105" s="30" t="s">
        <v>334</v>
      </c>
      <c r="H105" s="30">
        <v>2</v>
      </c>
      <c r="I105" s="32">
        <v>4</v>
      </c>
      <c r="J105" s="33" t="s">
        <v>184</v>
      </c>
    </row>
    <row r="106" spans="1:10" x14ac:dyDescent="0.25">
      <c r="A106" s="29">
        <v>142</v>
      </c>
      <c r="B106" s="30" t="s">
        <v>434</v>
      </c>
      <c r="C106" s="30" t="s">
        <v>122</v>
      </c>
      <c r="D106" s="30" t="s">
        <v>435</v>
      </c>
      <c r="E106" s="30" t="s">
        <v>436</v>
      </c>
      <c r="F106" s="34">
        <v>25000000</v>
      </c>
      <c r="G106" s="30" t="s">
        <v>230</v>
      </c>
      <c r="H106" s="30" t="s">
        <v>217</v>
      </c>
      <c r="I106" s="32">
        <v>5</v>
      </c>
      <c r="J106" s="33"/>
    </row>
    <row r="107" spans="1:10" x14ac:dyDescent="0.25">
      <c r="A107" s="29">
        <v>126</v>
      </c>
      <c r="B107" s="30" t="s">
        <v>407</v>
      </c>
      <c r="C107" s="30" t="s">
        <v>408</v>
      </c>
      <c r="D107" s="30" t="s">
        <v>409</v>
      </c>
      <c r="E107" s="30" t="s">
        <v>287</v>
      </c>
      <c r="F107" s="34">
        <v>20000000</v>
      </c>
      <c r="G107" s="30" t="s">
        <v>288</v>
      </c>
      <c r="H107" s="30" t="s">
        <v>203</v>
      </c>
      <c r="I107" s="32">
        <v>4</v>
      </c>
      <c r="J107" s="33"/>
    </row>
    <row r="108" spans="1:10" x14ac:dyDescent="0.25">
      <c r="A108" s="29">
        <v>84</v>
      </c>
      <c r="B108" s="30" t="s">
        <v>76</v>
      </c>
      <c r="C108" s="30" t="s">
        <v>51</v>
      </c>
      <c r="D108" s="30" t="s">
        <v>77</v>
      </c>
      <c r="E108" s="30" t="s">
        <v>53</v>
      </c>
      <c r="F108" s="34">
        <v>15000000</v>
      </c>
      <c r="G108" s="30" t="s">
        <v>263</v>
      </c>
      <c r="H108" s="30">
        <v>3</v>
      </c>
      <c r="I108" s="32">
        <v>4</v>
      </c>
      <c r="J108" s="33" t="s">
        <v>184</v>
      </c>
    </row>
    <row r="109" spans="1:10" x14ac:dyDescent="0.25">
      <c r="A109" s="29">
        <v>62</v>
      </c>
      <c r="B109" s="30" t="s">
        <v>517</v>
      </c>
      <c r="C109" s="30" t="s">
        <v>5</v>
      </c>
      <c r="D109" s="30" t="s">
        <v>6</v>
      </c>
      <c r="E109" s="30" t="s">
        <v>7</v>
      </c>
      <c r="F109" s="34">
        <v>23000000</v>
      </c>
      <c r="G109" s="30" t="s">
        <v>351</v>
      </c>
      <c r="H109" s="30">
        <v>2</v>
      </c>
      <c r="I109" s="32">
        <v>4</v>
      </c>
      <c r="J109" s="33" t="s">
        <v>617</v>
      </c>
    </row>
    <row r="110" spans="1:10" x14ac:dyDescent="0.25">
      <c r="A110" s="29">
        <v>130</v>
      </c>
      <c r="B110" s="30" t="s">
        <v>412</v>
      </c>
      <c r="C110" s="30" t="s">
        <v>242</v>
      </c>
      <c r="D110" s="30" t="s">
        <v>413</v>
      </c>
      <c r="E110" s="30" t="s">
        <v>135</v>
      </c>
      <c r="F110" s="34">
        <v>34000000</v>
      </c>
      <c r="G110" s="30" t="s">
        <v>202</v>
      </c>
      <c r="H110" s="30" t="s">
        <v>203</v>
      </c>
      <c r="I110" s="32">
        <v>4</v>
      </c>
      <c r="J110" s="33"/>
    </row>
    <row r="111" spans="1:10" x14ac:dyDescent="0.25">
      <c r="A111" s="29">
        <v>10</v>
      </c>
      <c r="B111" s="30" t="s">
        <v>218</v>
      </c>
      <c r="C111" s="30" t="s">
        <v>36</v>
      </c>
      <c r="D111" s="30" t="s">
        <v>219</v>
      </c>
      <c r="E111" s="30" t="s">
        <v>38</v>
      </c>
      <c r="F111" s="34">
        <v>18000000</v>
      </c>
      <c r="G111" s="30" t="s">
        <v>202</v>
      </c>
      <c r="H111" s="30" t="s">
        <v>217</v>
      </c>
      <c r="I111" s="32">
        <v>4</v>
      </c>
      <c r="J111" s="33"/>
    </row>
    <row r="112" spans="1:10" x14ac:dyDescent="0.25">
      <c r="A112" s="39">
        <v>65</v>
      </c>
      <c r="B112" s="40" t="s">
        <v>374</v>
      </c>
      <c r="C112" s="40" t="s">
        <v>106</v>
      </c>
      <c r="D112" s="40" t="s">
        <v>375</v>
      </c>
      <c r="E112" s="40" t="s">
        <v>376</v>
      </c>
      <c r="F112" s="41">
        <v>100000000</v>
      </c>
      <c r="G112" s="40" t="s">
        <v>109</v>
      </c>
      <c r="H112" s="40" t="s">
        <v>109</v>
      </c>
      <c r="I112" s="42">
        <v>5</v>
      </c>
      <c r="J112" s="64"/>
    </row>
    <row r="113" spans="1:10" x14ac:dyDescent="0.25">
      <c r="A113" s="29">
        <v>36</v>
      </c>
      <c r="B113" s="30" t="s">
        <v>266</v>
      </c>
      <c r="C113" s="30" t="s">
        <v>36</v>
      </c>
      <c r="D113" s="30" t="s">
        <v>267</v>
      </c>
      <c r="E113" s="30" t="s">
        <v>38</v>
      </c>
      <c r="F113" s="34">
        <v>44000000</v>
      </c>
      <c r="G113" s="30" t="s">
        <v>202</v>
      </c>
      <c r="H113" s="30" t="s">
        <v>203</v>
      </c>
      <c r="I113" s="32">
        <v>4</v>
      </c>
      <c r="J113" s="33"/>
    </row>
    <row r="114" spans="1:10" x14ac:dyDescent="0.25">
      <c r="A114" s="39">
        <v>98</v>
      </c>
      <c r="B114" s="40" t="s">
        <v>462</v>
      </c>
      <c r="C114" s="40" t="s">
        <v>106</v>
      </c>
      <c r="D114" s="40" t="s">
        <v>463</v>
      </c>
      <c r="E114" s="40" t="s">
        <v>464</v>
      </c>
      <c r="F114" s="41">
        <v>50000000</v>
      </c>
      <c r="G114" s="40" t="s">
        <v>109</v>
      </c>
      <c r="H114" s="40" t="s">
        <v>109</v>
      </c>
      <c r="I114" s="42">
        <v>5</v>
      </c>
      <c r="J114" s="64"/>
    </row>
    <row r="115" spans="1:10" x14ac:dyDescent="0.25">
      <c r="A115" s="29">
        <v>151</v>
      </c>
      <c r="B115" s="30" t="s">
        <v>446</v>
      </c>
      <c r="C115" s="30" t="s">
        <v>17</v>
      </c>
      <c r="D115" s="30" t="s">
        <v>447</v>
      </c>
      <c r="E115" s="30" t="s">
        <v>19</v>
      </c>
      <c r="F115" s="34">
        <v>30000000</v>
      </c>
      <c r="G115" s="30" t="s">
        <v>225</v>
      </c>
      <c r="H115" s="30" t="s">
        <v>217</v>
      </c>
      <c r="I115" s="32">
        <v>4</v>
      </c>
      <c r="J115" s="33"/>
    </row>
    <row r="116" spans="1:10" x14ac:dyDescent="0.25">
      <c r="A116" s="29">
        <v>9</v>
      </c>
      <c r="B116" s="30" t="s">
        <v>215</v>
      </c>
      <c r="C116" s="30" t="s">
        <v>47</v>
      </c>
      <c r="D116" s="30" t="s">
        <v>216</v>
      </c>
      <c r="E116" s="30" t="s">
        <v>158</v>
      </c>
      <c r="F116" s="34">
        <v>33000000</v>
      </c>
      <c r="G116" s="30" t="s">
        <v>198</v>
      </c>
      <c r="H116" s="30" t="s">
        <v>217</v>
      </c>
      <c r="I116" s="32">
        <v>4</v>
      </c>
      <c r="J116" s="32"/>
    </row>
    <row r="117" spans="1:10" x14ac:dyDescent="0.25">
      <c r="A117" s="29">
        <v>15</v>
      </c>
      <c r="B117" s="30" t="s">
        <v>16</v>
      </c>
      <c r="C117" s="30" t="s">
        <v>17</v>
      </c>
      <c r="D117" s="30" t="s">
        <v>18</v>
      </c>
      <c r="E117" s="30" t="s">
        <v>19</v>
      </c>
      <c r="F117" s="34">
        <v>30000000</v>
      </c>
      <c r="G117" s="30" t="s">
        <v>225</v>
      </c>
      <c r="H117" s="30">
        <v>2</v>
      </c>
      <c r="I117" s="32">
        <v>4</v>
      </c>
      <c r="J117" s="32" t="s">
        <v>184</v>
      </c>
    </row>
    <row r="118" spans="1:10" x14ac:dyDescent="0.25">
      <c r="A118" s="35">
        <v>168</v>
      </c>
      <c r="B118" s="36" t="s">
        <v>535</v>
      </c>
      <c r="C118" s="36" t="s">
        <v>211</v>
      </c>
      <c r="D118" s="36" t="s">
        <v>536</v>
      </c>
      <c r="E118" s="36" t="s">
        <v>60</v>
      </c>
      <c r="F118" s="37">
        <v>40000000</v>
      </c>
      <c r="G118" s="36" t="s">
        <v>230</v>
      </c>
      <c r="H118" s="36">
        <v>2</v>
      </c>
      <c r="I118" s="38">
        <v>4</v>
      </c>
      <c r="J118" s="38" t="s">
        <v>617</v>
      </c>
    </row>
    <row r="119" spans="1:10" x14ac:dyDescent="0.25">
      <c r="A119" s="29">
        <v>167</v>
      </c>
      <c r="B119" s="30" t="s">
        <v>473</v>
      </c>
      <c r="C119" s="30" t="s">
        <v>25</v>
      </c>
      <c r="D119" s="30" t="s">
        <v>474</v>
      </c>
      <c r="E119" s="30" t="s">
        <v>27</v>
      </c>
      <c r="F119" s="34">
        <v>25000000</v>
      </c>
      <c r="G119" s="30" t="s">
        <v>198</v>
      </c>
      <c r="H119" s="30" t="s">
        <v>217</v>
      </c>
      <c r="I119" s="32">
        <v>4</v>
      </c>
      <c r="J119" s="32"/>
    </row>
    <row r="120" spans="1:10" x14ac:dyDescent="0.25">
      <c r="A120" s="29">
        <v>143</v>
      </c>
      <c r="B120" s="30" t="s">
        <v>44</v>
      </c>
      <c r="C120" s="30" t="s">
        <v>25</v>
      </c>
      <c r="D120" s="30" t="s">
        <v>45</v>
      </c>
      <c r="E120" s="30" t="s">
        <v>27</v>
      </c>
      <c r="F120" s="34">
        <v>35000000</v>
      </c>
      <c r="G120" s="30" t="s">
        <v>198</v>
      </c>
      <c r="H120" s="30">
        <v>2</v>
      </c>
      <c r="I120" s="32">
        <v>4</v>
      </c>
      <c r="J120" s="32"/>
    </row>
    <row r="121" spans="1:10" x14ac:dyDescent="0.25">
      <c r="A121" s="29">
        <v>178</v>
      </c>
      <c r="B121" s="30" t="s">
        <v>63</v>
      </c>
      <c r="C121" s="30" t="s">
        <v>25</v>
      </c>
      <c r="D121" s="30" t="s">
        <v>64</v>
      </c>
      <c r="E121" s="30" t="s">
        <v>27</v>
      </c>
      <c r="F121" s="34">
        <v>30000000</v>
      </c>
      <c r="G121" s="30" t="s">
        <v>198</v>
      </c>
      <c r="H121" s="30">
        <v>2</v>
      </c>
      <c r="I121" s="32">
        <v>4</v>
      </c>
      <c r="J121" s="32"/>
    </row>
    <row r="122" spans="1:10" x14ac:dyDescent="0.25">
      <c r="A122" s="29">
        <v>44</v>
      </c>
      <c r="B122" s="30" t="s">
        <v>274</v>
      </c>
      <c r="C122" s="30" t="s">
        <v>275</v>
      </c>
      <c r="D122" s="30" t="s">
        <v>276</v>
      </c>
      <c r="E122" s="30" t="s">
        <v>277</v>
      </c>
      <c r="F122" s="34">
        <v>38000000</v>
      </c>
      <c r="G122" s="30" t="s">
        <v>230</v>
      </c>
      <c r="H122" s="30" t="s">
        <v>203</v>
      </c>
      <c r="I122" s="32">
        <v>4</v>
      </c>
      <c r="J122" s="32"/>
    </row>
    <row r="123" spans="1:10" x14ac:dyDescent="0.25">
      <c r="A123" s="39">
        <v>47</v>
      </c>
      <c r="B123" s="40" t="s">
        <v>328</v>
      </c>
      <c r="C123" s="40" t="s">
        <v>106</v>
      </c>
      <c r="D123" s="40" t="s">
        <v>329</v>
      </c>
      <c r="E123" s="40" t="s">
        <v>330</v>
      </c>
      <c r="F123" s="41">
        <v>46000000</v>
      </c>
      <c r="G123" s="40" t="s">
        <v>109</v>
      </c>
      <c r="H123" s="40" t="s">
        <v>109</v>
      </c>
      <c r="I123" s="42">
        <v>5</v>
      </c>
      <c r="J123" s="42"/>
    </row>
    <row r="124" spans="1:10" x14ac:dyDescent="0.25">
      <c r="A124" s="39">
        <v>133</v>
      </c>
      <c r="B124" s="40" t="s">
        <v>105</v>
      </c>
      <c r="C124" s="40" t="s">
        <v>106</v>
      </c>
      <c r="D124" s="40" t="s">
        <v>107</v>
      </c>
      <c r="E124" s="40" t="s">
        <v>108</v>
      </c>
      <c r="F124" s="41">
        <v>100000000</v>
      </c>
      <c r="G124" s="40" t="s">
        <v>109</v>
      </c>
      <c r="H124" s="40" t="s">
        <v>109</v>
      </c>
      <c r="I124" s="42">
        <v>5</v>
      </c>
      <c r="J124" s="42"/>
    </row>
    <row r="125" spans="1:10" x14ac:dyDescent="0.25">
      <c r="A125" s="39">
        <v>103</v>
      </c>
      <c r="B125" s="40" t="s">
        <v>475</v>
      </c>
      <c r="C125" s="40" t="s">
        <v>476</v>
      </c>
      <c r="D125" s="40" t="s">
        <v>477</v>
      </c>
      <c r="E125" s="40" t="s">
        <v>478</v>
      </c>
      <c r="F125" s="41">
        <v>80000000</v>
      </c>
      <c r="G125" s="40" t="s">
        <v>109</v>
      </c>
      <c r="H125" s="40" t="s">
        <v>109</v>
      </c>
      <c r="I125" s="42">
        <v>5</v>
      </c>
      <c r="J125" s="42"/>
    </row>
    <row r="126" spans="1:10" x14ac:dyDescent="0.25">
      <c r="A126" s="29">
        <v>72</v>
      </c>
      <c r="B126" s="30" t="s">
        <v>311</v>
      </c>
      <c r="C126" s="30" t="s">
        <v>122</v>
      </c>
      <c r="D126" s="30" t="s">
        <v>312</v>
      </c>
      <c r="E126" s="30" t="s">
        <v>313</v>
      </c>
      <c r="F126" s="34">
        <v>45000000</v>
      </c>
      <c r="G126" s="30" t="s">
        <v>202</v>
      </c>
      <c r="H126" s="30" t="s">
        <v>203</v>
      </c>
      <c r="I126" s="32">
        <v>5</v>
      </c>
      <c r="J126" s="32"/>
    </row>
    <row r="127" spans="1:10" x14ac:dyDescent="0.25">
      <c r="A127" s="29">
        <v>86</v>
      </c>
      <c r="B127" s="30" t="s">
        <v>163</v>
      </c>
      <c r="C127" s="30" t="s">
        <v>119</v>
      </c>
      <c r="D127" s="30" t="s">
        <v>164</v>
      </c>
      <c r="E127" s="30" t="s">
        <v>38</v>
      </c>
      <c r="F127" s="34">
        <v>40000000</v>
      </c>
      <c r="G127" s="30" t="s">
        <v>202</v>
      </c>
      <c r="H127" s="30">
        <v>3</v>
      </c>
      <c r="I127" s="32">
        <v>5</v>
      </c>
      <c r="J127" s="32" t="s">
        <v>617</v>
      </c>
    </row>
    <row r="128" spans="1:10" ht="17.25" x14ac:dyDescent="0.25">
      <c r="A128" s="29">
        <v>121</v>
      </c>
      <c r="B128" s="30" t="s">
        <v>169</v>
      </c>
      <c r="C128" s="30" t="s">
        <v>170</v>
      </c>
      <c r="D128" s="30" t="s">
        <v>171</v>
      </c>
      <c r="E128" s="30" t="s">
        <v>549</v>
      </c>
      <c r="F128" s="34">
        <v>52000000</v>
      </c>
      <c r="G128" s="30" t="s">
        <v>230</v>
      </c>
      <c r="H128" s="30">
        <v>3</v>
      </c>
      <c r="I128" s="32">
        <v>5</v>
      </c>
      <c r="J128" s="32" t="s">
        <v>617</v>
      </c>
    </row>
    <row r="129" spans="1:10" x14ac:dyDescent="0.25">
      <c r="A129" s="29">
        <v>147</v>
      </c>
      <c r="B129" s="30" t="s">
        <v>50</v>
      </c>
      <c r="C129" s="30" t="s">
        <v>51</v>
      </c>
      <c r="D129" s="30" t="s">
        <v>52</v>
      </c>
      <c r="E129" s="30" t="s">
        <v>53</v>
      </c>
      <c r="F129" s="34">
        <v>22000000</v>
      </c>
      <c r="G129" s="30" t="s">
        <v>263</v>
      </c>
      <c r="H129" s="30">
        <v>2</v>
      </c>
      <c r="I129" s="32">
        <v>4</v>
      </c>
      <c r="J129" s="33" t="s">
        <v>184</v>
      </c>
    </row>
    <row r="130" spans="1:10" x14ac:dyDescent="0.25">
      <c r="A130" s="39">
        <v>157</v>
      </c>
      <c r="B130" s="40" t="s">
        <v>139</v>
      </c>
      <c r="C130" s="40" t="s">
        <v>140</v>
      </c>
      <c r="D130" s="40" t="s">
        <v>141</v>
      </c>
      <c r="E130" s="40" t="s">
        <v>142</v>
      </c>
      <c r="F130" s="41">
        <v>100000000</v>
      </c>
      <c r="G130" s="40" t="s">
        <v>109</v>
      </c>
      <c r="H130" s="40" t="s">
        <v>109</v>
      </c>
      <c r="I130" s="42">
        <v>5</v>
      </c>
      <c r="J130" s="42"/>
    </row>
    <row r="131" spans="1:10" x14ac:dyDescent="0.25">
      <c r="A131" s="29">
        <v>166</v>
      </c>
      <c r="B131" s="30" t="s">
        <v>470</v>
      </c>
      <c r="C131" s="30" t="s">
        <v>227</v>
      </c>
      <c r="D131" s="30" t="s">
        <v>471</v>
      </c>
      <c r="E131" s="30" t="s">
        <v>472</v>
      </c>
      <c r="F131" s="34">
        <v>50000000</v>
      </c>
      <c r="G131" s="30" t="s">
        <v>230</v>
      </c>
      <c r="H131" s="30" t="s">
        <v>199</v>
      </c>
      <c r="I131" s="32">
        <v>4</v>
      </c>
      <c r="J131" s="32"/>
    </row>
    <row r="132" spans="1:10" x14ac:dyDescent="0.25">
      <c r="A132" s="29">
        <v>23</v>
      </c>
      <c r="B132" s="30" t="s">
        <v>235</v>
      </c>
      <c r="C132" s="30" t="s">
        <v>227</v>
      </c>
      <c r="D132" s="30" t="s">
        <v>236</v>
      </c>
      <c r="E132" s="30" t="s">
        <v>237</v>
      </c>
      <c r="F132" s="34">
        <v>24000000</v>
      </c>
      <c r="G132" s="30" t="s">
        <v>230</v>
      </c>
      <c r="H132" s="30" t="s">
        <v>217</v>
      </c>
      <c r="I132" s="32">
        <v>4</v>
      </c>
      <c r="J132" s="32"/>
    </row>
    <row r="133" spans="1:10" x14ac:dyDescent="0.25">
      <c r="A133" s="29">
        <v>75</v>
      </c>
      <c r="B133" s="30" t="s">
        <v>39</v>
      </c>
      <c r="C133" s="30" t="s">
        <v>40</v>
      </c>
      <c r="D133" s="30" t="s">
        <v>41</v>
      </c>
      <c r="E133" s="30" t="s">
        <v>38</v>
      </c>
      <c r="F133" s="34">
        <v>40000000</v>
      </c>
      <c r="G133" s="30" t="s">
        <v>202</v>
      </c>
      <c r="H133" s="30">
        <v>2</v>
      </c>
      <c r="I133" s="32">
        <v>4</v>
      </c>
      <c r="J133" s="32"/>
    </row>
    <row r="134" spans="1:10" x14ac:dyDescent="0.25">
      <c r="A134" s="29">
        <v>175</v>
      </c>
      <c r="B134" s="30" t="s">
        <v>61</v>
      </c>
      <c r="C134" s="30" t="s">
        <v>58</v>
      </c>
      <c r="D134" s="30" t="s">
        <v>62</v>
      </c>
      <c r="E134" s="30" t="s">
        <v>60</v>
      </c>
      <c r="F134" s="34">
        <v>50000000</v>
      </c>
      <c r="G134" s="30" t="s">
        <v>230</v>
      </c>
      <c r="H134" s="30">
        <v>2</v>
      </c>
      <c r="I134" s="32">
        <v>4</v>
      </c>
      <c r="J134" s="32"/>
    </row>
    <row r="135" spans="1:10" x14ac:dyDescent="0.25">
      <c r="A135" s="29">
        <v>45</v>
      </c>
      <c r="B135" s="30" t="s">
        <v>278</v>
      </c>
      <c r="C135" s="30" t="s">
        <v>58</v>
      </c>
      <c r="D135" s="30" t="s">
        <v>279</v>
      </c>
      <c r="E135" s="30" t="s">
        <v>60</v>
      </c>
      <c r="F135" s="34">
        <v>30000000</v>
      </c>
      <c r="G135" s="30" t="s">
        <v>230</v>
      </c>
      <c r="H135" s="30" t="s">
        <v>217</v>
      </c>
      <c r="I135" s="32">
        <v>4</v>
      </c>
      <c r="J135" s="33"/>
    </row>
    <row r="136" spans="1:10" x14ac:dyDescent="0.25">
      <c r="A136" s="29">
        <v>35</v>
      </c>
      <c r="B136" s="30" t="s">
        <v>264</v>
      </c>
      <c r="C136" s="30" t="s">
        <v>58</v>
      </c>
      <c r="D136" s="30" t="s">
        <v>265</v>
      </c>
      <c r="E136" s="30" t="s">
        <v>60</v>
      </c>
      <c r="F136" s="34">
        <v>35000000</v>
      </c>
      <c r="G136" s="30" t="s">
        <v>230</v>
      </c>
      <c r="H136" s="30" t="s">
        <v>203</v>
      </c>
      <c r="I136" s="32">
        <v>4</v>
      </c>
      <c r="J136" s="32"/>
    </row>
    <row r="137" spans="1:10" x14ac:dyDescent="0.25">
      <c r="A137" s="29">
        <v>110</v>
      </c>
      <c r="B137" s="30" t="s">
        <v>368</v>
      </c>
      <c r="C137" s="30" t="s">
        <v>369</v>
      </c>
      <c r="D137" s="30" t="s">
        <v>370</v>
      </c>
      <c r="E137" s="30" t="s">
        <v>371</v>
      </c>
      <c r="F137" s="34">
        <v>32500000</v>
      </c>
      <c r="G137" s="30" t="s">
        <v>230</v>
      </c>
      <c r="H137" s="30" t="s">
        <v>199</v>
      </c>
      <c r="I137" s="32">
        <v>4</v>
      </c>
      <c r="J137" s="32"/>
    </row>
    <row r="138" spans="1:10" x14ac:dyDescent="0.25">
      <c r="A138" s="29">
        <v>119</v>
      </c>
      <c r="B138" s="30" t="s">
        <v>393</v>
      </c>
      <c r="C138" s="30" t="s">
        <v>394</v>
      </c>
      <c r="D138" s="30" t="s">
        <v>395</v>
      </c>
      <c r="E138" s="30" t="s">
        <v>396</v>
      </c>
      <c r="F138" s="34">
        <v>33000000</v>
      </c>
      <c r="G138" s="30" t="s">
        <v>230</v>
      </c>
      <c r="H138" s="30" t="s">
        <v>199</v>
      </c>
      <c r="I138" s="32">
        <v>5</v>
      </c>
      <c r="J138" s="32"/>
    </row>
    <row r="139" spans="1:10" x14ac:dyDescent="0.25">
      <c r="A139" s="29">
        <v>141</v>
      </c>
      <c r="B139" s="30" t="s">
        <v>432</v>
      </c>
      <c r="C139" s="30" t="s">
        <v>47</v>
      </c>
      <c r="D139" s="30" t="s">
        <v>433</v>
      </c>
      <c r="E139" s="30" t="s">
        <v>209</v>
      </c>
      <c r="F139" s="34">
        <v>30000000</v>
      </c>
      <c r="G139" s="30" t="s">
        <v>198</v>
      </c>
      <c r="H139" s="30" t="s">
        <v>217</v>
      </c>
      <c r="I139" s="32">
        <v>4</v>
      </c>
      <c r="J139" s="32"/>
    </row>
    <row r="140" spans="1:10" x14ac:dyDescent="0.25">
      <c r="A140" s="29">
        <v>16</v>
      </c>
      <c r="B140" s="30" t="s">
        <v>226</v>
      </c>
      <c r="C140" s="30" t="s">
        <v>227</v>
      </c>
      <c r="D140" s="30" t="s">
        <v>228</v>
      </c>
      <c r="E140" s="30" t="s">
        <v>229</v>
      </c>
      <c r="F140" s="34">
        <v>42000000</v>
      </c>
      <c r="G140" s="30" t="s">
        <v>230</v>
      </c>
      <c r="H140" s="30" t="s">
        <v>217</v>
      </c>
      <c r="I140" s="32">
        <v>4</v>
      </c>
      <c r="J140" s="32"/>
    </row>
    <row r="141" spans="1:10" x14ac:dyDescent="0.25">
      <c r="A141" s="29">
        <v>70</v>
      </c>
      <c r="B141" s="30" t="s">
        <v>302</v>
      </c>
      <c r="C141" s="30" t="s">
        <v>303</v>
      </c>
      <c r="D141" s="30" t="s">
        <v>304</v>
      </c>
      <c r="E141" s="30" t="s">
        <v>305</v>
      </c>
      <c r="F141" s="34">
        <v>25000000</v>
      </c>
      <c r="G141" s="30" t="s">
        <v>230</v>
      </c>
      <c r="H141" s="30" t="s">
        <v>217</v>
      </c>
      <c r="I141" s="32">
        <v>4</v>
      </c>
      <c r="J141" s="32"/>
    </row>
    <row r="142" spans="1:10" x14ac:dyDescent="0.25">
      <c r="A142" s="29">
        <v>146</v>
      </c>
      <c r="B142" s="30" t="s">
        <v>439</v>
      </c>
      <c r="C142" s="30" t="s">
        <v>253</v>
      </c>
      <c r="D142" s="30" t="s">
        <v>440</v>
      </c>
      <c r="E142" s="30" t="s">
        <v>441</v>
      </c>
      <c r="F142" s="34">
        <v>30000000</v>
      </c>
      <c r="G142" s="30" t="s">
        <v>230</v>
      </c>
      <c r="H142" s="30" t="s">
        <v>199</v>
      </c>
      <c r="I142" s="32">
        <v>4</v>
      </c>
      <c r="J142" s="32"/>
    </row>
    <row r="143" spans="1:10" x14ac:dyDescent="0.25">
      <c r="A143" s="29">
        <v>120</v>
      </c>
      <c r="B143" s="30" t="s">
        <v>397</v>
      </c>
      <c r="C143" s="30" t="s">
        <v>21</v>
      </c>
      <c r="D143" s="30" t="s">
        <v>398</v>
      </c>
      <c r="E143" s="30" t="s">
        <v>23</v>
      </c>
      <c r="F143" s="34">
        <v>25000000</v>
      </c>
      <c r="G143" s="30" t="s">
        <v>230</v>
      </c>
      <c r="H143" s="30" t="s">
        <v>203</v>
      </c>
      <c r="I143" s="32">
        <v>4</v>
      </c>
      <c r="J143" s="32"/>
    </row>
    <row r="144" spans="1:10" x14ac:dyDescent="0.25">
      <c r="A144" s="29">
        <v>40</v>
      </c>
      <c r="B144" s="30" t="s">
        <v>272</v>
      </c>
      <c r="C144" s="30" t="s">
        <v>40</v>
      </c>
      <c r="D144" s="30" t="s">
        <v>273</v>
      </c>
      <c r="E144" s="30" t="s">
        <v>38</v>
      </c>
      <c r="F144" s="34">
        <v>25000000</v>
      </c>
      <c r="G144" s="30" t="s">
        <v>202</v>
      </c>
      <c r="H144" s="30" t="s">
        <v>203</v>
      </c>
      <c r="I144" s="32">
        <v>4</v>
      </c>
      <c r="J144" s="32"/>
    </row>
    <row r="145" spans="1:10" x14ac:dyDescent="0.25">
      <c r="A145" s="29">
        <v>152</v>
      </c>
      <c r="B145" s="30" t="s">
        <v>448</v>
      </c>
      <c r="C145" s="30" t="s">
        <v>253</v>
      </c>
      <c r="D145" s="30" t="s">
        <v>449</v>
      </c>
      <c r="E145" s="30" t="s">
        <v>255</v>
      </c>
      <c r="F145" s="34">
        <v>11710000</v>
      </c>
      <c r="G145" s="30" t="s">
        <v>230</v>
      </c>
      <c r="H145" s="30" t="s">
        <v>203</v>
      </c>
      <c r="I145" s="32">
        <v>4</v>
      </c>
      <c r="J145" s="32"/>
    </row>
    <row r="146" spans="1:10" x14ac:dyDescent="0.25">
      <c r="A146" s="29">
        <v>129</v>
      </c>
      <c r="B146" s="30" t="s">
        <v>410</v>
      </c>
      <c r="C146" s="30" t="s">
        <v>25</v>
      </c>
      <c r="D146" s="30" t="s">
        <v>411</v>
      </c>
      <c r="E146" s="30" t="s">
        <v>27</v>
      </c>
      <c r="F146" s="34">
        <v>16000000</v>
      </c>
      <c r="G146" s="30" t="s">
        <v>198</v>
      </c>
      <c r="H146" s="30" t="s">
        <v>203</v>
      </c>
      <c r="I146" s="32">
        <v>4</v>
      </c>
      <c r="J146" s="32"/>
    </row>
    <row r="147" spans="1:10" x14ac:dyDescent="0.25">
      <c r="A147" s="29">
        <v>176</v>
      </c>
      <c r="B147" s="30" t="s">
        <v>485</v>
      </c>
      <c r="C147" s="30" t="s">
        <v>68</v>
      </c>
      <c r="D147" s="30" t="s">
        <v>486</v>
      </c>
      <c r="E147" s="30" t="s">
        <v>19</v>
      </c>
      <c r="F147" s="34">
        <v>38000000</v>
      </c>
      <c r="G147" s="30" t="s">
        <v>225</v>
      </c>
      <c r="H147" s="30" t="s">
        <v>217</v>
      </c>
      <c r="I147" s="32">
        <v>4</v>
      </c>
      <c r="J147" s="32"/>
    </row>
    <row r="148" spans="1:10" x14ac:dyDescent="0.25">
      <c r="A148" s="29">
        <v>101</v>
      </c>
      <c r="B148" s="30" t="s">
        <v>358</v>
      </c>
      <c r="C148" s="30" t="s">
        <v>68</v>
      </c>
      <c r="D148" s="30" t="s">
        <v>359</v>
      </c>
      <c r="E148" s="30" t="s">
        <v>19</v>
      </c>
      <c r="F148" s="34">
        <v>50000000</v>
      </c>
      <c r="G148" s="30" t="s">
        <v>225</v>
      </c>
      <c r="H148" s="30" t="s">
        <v>203</v>
      </c>
      <c r="I148" s="32">
        <v>4</v>
      </c>
      <c r="J148" s="32"/>
    </row>
    <row r="149" spans="1:10" x14ac:dyDescent="0.25">
      <c r="A149" s="29">
        <v>51</v>
      </c>
      <c r="B149" s="30" t="s">
        <v>280</v>
      </c>
      <c r="C149" s="30" t="s">
        <v>68</v>
      </c>
      <c r="D149" s="30" t="s">
        <v>281</v>
      </c>
      <c r="E149" s="30" t="s">
        <v>70</v>
      </c>
      <c r="F149" s="34">
        <v>35000000</v>
      </c>
      <c r="G149" s="30" t="s">
        <v>225</v>
      </c>
      <c r="H149" s="30" t="s">
        <v>199</v>
      </c>
      <c r="I149" s="32">
        <v>4</v>
      </c>
      <c r="J149" s="32"/>
    </row>
    <row r="150" spans="1:10" x14ac:dyDescent="0.25">
      <c r="A150" s="29">
        <v>188</v>
      </c>
      <c r="B150" s="30" t="s">
        <v>67</v>
      </c>
      <c r="C150" s="30" t="s">
        <v>68</v>
      </c>
      <c r="D150" s="30" t="s">
        <v>69</v>
      </c>
      <c r="E150" s="30" t="s">
        <v>70</v>
      </c>
      <c r="F150" s="34">
        <v>20600000</v>
      </c>
      <c r="G150" s="30" t="s">
        <v>225</v>
      </c>
      <c r="H150" s="30">
        <v>2</v>
      </c>
      <c r="I150" s="32">
        <v>4</v>
      </c>
      <c r="J150" s="32" t="s">
        <v>184</v>
      </c>
    </row>
    <row r="151" spans="1:10" x14ac:dyDescent="0.25">
      <c r="A151" s="29">
        <v>125</v>
      </c>
      <c r="B151" s="30" t="s">
        <v>132</v>
      </c>
      <c r="C151" s="30" t="s">
        <v>133</v>
      </c>
      <c r="D151" s="30" t="s">
        <v>134</v>
      </c>
      <c r="E151" s="30" t="s">
        <v>135</v>
      </c>
      <c r="F151" s="34">
        <v>30000000</v>
      </c>
      <c r="G151" s="30" t="s">
        <v>202</v>
      </c>
      <c r="H151" s="30">
        <v>2</v>
      </c>
      <c r="I151" s="32">
        <v>5</v>
      </c>
      <c r="J151" s="32" t="s">
        <v>617</v>
      </c>
    </row>
    <row r="152" spans="1:10" x14ac:dyDescent="0.25">
      <c r="A152" s="29">
        <v>104</v>
      </c>
      <c r="B152" s="30" t="s">
        <v>360</v>
      </c>
      <c r="C152" s="30" t="s">
        <v>242</v>
      </c>
      <c r="D152" s="30" t="s">
        <v>361</v>
      </c>
      <c r="E152" s="30" t="s">
        <v>135</v>
      </c>
      <c r="F152" s="34">
        <v>30000000</v>
      </c>
      <c r="G152" s="30" t="s">
        <v>202</v>
      </c>
      <c r="H152" s="30" t="s">
        <v>217</v>
      </c>
      <c r="I152" s="32">
        <v>4</v>
      </c>
      <c r="J152" s="32"/>
    </row>
    <row r="153" spans="1:10" x14ac:dyDescent="0.25">
      <c r="A153" s="29">
        <v>137</v>
      </c>
      <c r="B153" s="30" t="s">
        <v>419</v>
      </c>
      <c r="C153" s="30" t="s">
        <v>420</v>
      </c>
      <c r="D153" s="30" t="s">
        <v>421</v>
      </c>
      <c r="E153" s="30" t="s">
        <v>60</v>
      </c>
      <c r="F153" s="34">
        <v>50000000</v>
      </c>
      <c r="G153" s="30" t="s">
        <v>230</v>
      </c>
      <c r="H153" s="30" t="s">
        <v>203</v>
      </c>
      <c r="I153" s="32">
        <v>5</v>
      </c>
      <c r="J153" s="32"/>
    </row>
    <row r="154" spans="1:10" x14ac:dyDescent="0.25">
      <c r="A154" s="29">
        <v>57</v>
      </c>
      <c r="B154" s="30" t="s">
        <v>289</v>
      </c>
      <c r="C154" s="30" t="s">
        <v>40</v>
      </c>
      <c r="D154" s="30" t="s">
        <v>290</v>
      </c>
      <c r="E154" s="30" t="s">
        <v>38</v>
      </c>
      <c r="F154" s="34">
        <v>9000000</v>
      </c>
      <c r="G154" s="30" t="s">
        <v>202</v>
      </c>
      <c r="H154" s="30" t="s">
        <v>203</v>
      </c>
      <c r="I154" s="32">
        <v>4</v>
      </c>
      <c r="J154" s="32"/>
    </row>
    <row r="155" spans="1:10" x14ac:dyDescent="0.25">
      <c r="A155" s="29">
        <v>184</v>
      </c>
      <c r="B155" s="30" t="s">
        <v>65</v>
      </c>
      <c r="C155" s="30" t="s">
        <v>55</v>
      </c>
      <c r="D155" s="30" t="s">
        <v>66</v>
      </c>
      <c r="E155" s="30" t="s">
        <v>38</v>
      </c>
      <c r="F155" s="34">
        <v>50000000</v>
      </c>
      <c r="G155" s="30" t="s">
        <v>202</v>
      </c>
      <c r="H155" s="30">
        <v>2</v>
      </c>
      <c r="I155" s="32">
        <v>4</v>
      </c>
      <c r="J155" s="32"/>
    </row>
    <row r="156" spans="1:10" x14ac:dyDescent="0.25">
      <c r="A156" s="29">
        <v>116</v>
      </c>
      <c r="B156" s="30" t="s">
        <v>387</v>
      </c>
      <c r="C156" s="30" t="s">
        <v>21</v>
      </c>
      <c r="D156" s="30" t="s">
        <v>388</v>
      </c>
      <c r="E156" s="30" t="s">
        <v>23</v>
      </c>
      <c r="F156" s="34">
        <v>28000000</v>
      </c>
      <c r="G156" s="30" t="s">
        <v>230</v>
      </c>
      <c r="H156" s="30" t="s">
        <v>217</v>
      </c>
      <c r="I156" s="32">
        <v>4</v>
      </c>
      <c r="J156" s="32"/>
    </row>
    <row r="157" spans="1:10" x14ac:dyDescent="0.25">
      <c r="A157" s="29">
        <v>58</v>
      </c>
      <c r="B157" s="30" t="s">
        <v>33</v>
      </c>
      <c r="C157" s="30" t="s">
        <v>25</v>
      </c>
      <c r="D157" s="30" t="s">
        <v>34</v>
      </c>
      <c r="E157" s="30" t="s">
        <v>27</v>
      </c>
      <c r="F157" s="34">
        <v>15000000</v>
      </c>
      <c r="G157" s="30" t="s">
        <v>198</v>
      </c>
      <c r="H157" s="30">
        <v>2</v>
      </c>
      <c r="I157" s="32">
        <v>4</v>
      </c>
      <c r="J157" s="32" t="s">
        <v>617</v>
      </c>
    </row>
    <row r="158" spans="1:10" x14ac:dyDescent="0.25">
      <c r="A158" s="35">
        <v>49</v>
      </c>
      <c r="B158" s="36" t="s">
        <v>513</v>
      </c>
      <c r="C158" s="36" t="s">
        <v>211</v>
      </c>
      <c r="D158" s="36" t="s">
        <v>514</v>
      </c>
      <c r="E158" s="36" t="s">
        <v>60</v>
      </c>
      <c r="F158" s="37">
        <v>36000000</v>
      </c>
      <c r="G158" s="36" t="s">
        <v>230</v>
      </c>
      <c r="H158" s="36">
        <v>2</v>
      </c>
      <c r="I158" s="38">
        <v>4</v>
      </c>
      <c r="J158" s="38" t="s">
        <v>617</v>
      </c>
    </row>
    <row r="159" spans="1:10" x14ac:dyDescent="0.25">
      <c r="A159" s="35">
        <v>81</v>
      </c>
      <c r="B159" s="36" t="s">
        <v>520</v>
      </c>
      <c r="C159" s="36" t="s">
        <v>211</v>
      </c>
      <c r="D159" s="36" t="s">
        <v>521</v>
      </c>
      <c r="E159" s="36" t="s">
        <v>23</v>
      </c>
      <c r="F159" s="37">
        <v>31000000</v>
      </c>
      <c r="G159" s="36" t="s">
        <v>230</v>
      </c>
      <c r="H159" s="36">
        <v>2</v>
      </c>
      <c r="I159" s="38">
        <v>4</v>
      </c>
      <c r="J159" s="65" t="s">
        <v>617</v>
      </c>
    </row>
    <row r="160" spans="1:10" x14ac:dyDescent="0.25">
      <c r="A160" s="35">
        <v>66</v>
      </c>
      <c r="B160" s="36" t="s">
        <v>518</v>
      </c>
      <c r="C160" s="36" t="s">
        <v>211</v>
      </c>
      <c r="D160" s="36" t="s">
        <v>519</v>
      </c>
      <c r="E160" s="36" t="s">
        <v>23</v>
      </c>
      <c r="F160" s="37">
        <v>28000000</v>
      </c>
      <c r="G160" s="36" t="s">
        <v>230</v>
      </c>
      <c r="H160" s="36">
        <v>2</v>
      </c>
      <c r="I160" s="38">
        <v>4</v>
      </c>
      <c r="J160" s="38" t="s">
        <v>617</v>
      </c>
    </row>
    <row r="161" spans="1:10" x14ac:dyDescent="0.25">
      <c r="A161" s="35">
        <v>148</v>
      </c>
      <c r="B161" s="36" t="s">
        <v>528</v>
      </c>
      <c r="C161" s="36" t="s">
        <v>211</v>
      </c>
      <c r="D161" s="36" t="s">
        <v>529</v>
      </c>
      <c r="E161" s="36" t="s">
        <v>530</v>
      </c>
      <c r="F161" s="37">
        <v>26000000</v>
      </c>
      <c r="G161" s="36" t="s">
        <v>230</v>
      </c>
      <c r="H161" s="36">
        <v>2</v>
      </c>
      <c r="I161" s="38">
        <v>4</v>
      </c>
      <c r="J161" s="38" t="s">
        <v>617</v>
      </c>
    </row>
    <row r="162" spans="1:10" x14ac:dyDescent="0.25">
      <c r="A162" s="29">
        <v>134</v>
      </c>
      <c r="B162" s="30" t="s">
        <v>136</v>
      </c>
      <c r="C162" s="30" t="s">
        <v>137</v>
      </c>
      <c r="D162" s="30" t="s">
        <v>138</v>
      </c>
      <c r="E162" s="30" t="s">
        <v>38</v>
      </c>
      <c r="F162" s="34">
        <v>40000000</v>
      </c>
      <c r="G162" s="30" t="s">
        <v>202</v>
      </c>
      <c r="H162" s="30">
        <v>2</v>
      </c>
      <c r="I162" s="32">
        <v>5</v>
      </c>
      <c r="J162" s="32" t="s">
        <v>617</v>
      </c>
    </row>
    <row r="163" spans="1:10" x14ac:dyDescent="0.25">
      <c r="A163" s="39">
        <v>56</v>
      </c>
      <c r="B163" s="40" t="s">
        <v>354</v>
      </c>
      <c r="C163" s="40" t="s">
        <v>106</v>
      </c>
      <c r="D163" s="40" t="s">
        <v>355</v>
      </c>
      <c r="E163" s="40" t="s">
        <v>158</v>
      </c>
      <c r="F163" s="41">
        <v>100000000</v>
      </c>
      <c r="G163" s="40" t="s">
        <v>109</v>
      </c>
      <c r="H163" s="40" t="s">
        <v>109</v>
      </c>
      <c r="I163" s="42">
        <v>5</v>
      </c>
      <c r="J163" s="42"/>
    </row>
    <row r="164" spans="1:10" x14ac:dyDescent="0.25">
      <c r="A164" s="29">
        <v>94</v>
      </c>
      <c r="B164" s="30" t="s">
        <v>121</v>
      </c>
      <c r="C164" s="30" t="s">
        <v>122</v>
      </c>
      <c r="D164" s="30" t="s">
        <v>123</v>
      </c>
      <c r="E164" s="30" t="s">
        <v>124</v>
      </c>
      <c r="F164" s="34">
        <v>22000000</v>
      </c>
      <c r="G164" s="30" t="s">
        <v>351</v>
      </c>
      <c r="H164" s="30">
        <v>2</v>
      </c>
      <c r="I164" s="32">
        <v>5</v>
      </c>
      <c r="J164" s="32" t="s">
        <v>184</v>
      </c>
    </row>
    <row r="165" spans="1:10" x14ac:dyDescent="0.25">
      <c r="A165" s="29">
        <v>78</v>
      </c>
      <c r="B165" s="30" t="s">
        <v>322</v>
      </c>
      <c r="C165" s="30" t="s">
        <v>242</v>
      </c>
      <c r="D165" s="30" t="s">
        <v>323</v>
      </c>
      <c r="E165" s="30" t="s">
        <v>135</v>
      </c>
      <c r="F165" s="34">
        <v>35000000</v>
      </c>
      <c r="G165" s="30" t="s">
        <v>202</v>
      </c>
      <c r="H165" s="30" t="s">
        <v>217</v>
      </c>
      <c r="I165" s="32">
        <v>4</v>
      </c>
      <c r="J165" s="32"/>
    </row>
    <row r="166" spans="1:10" x14ac:dyDescent="0.25">
      <c r="A166" s="29">
        <v>123</v>
      </c>
      <c r="B166" s="30" t="s">
        <v>401</v>
      </c>
      <c r="C166" s="30" t="s">
        <v>402</v>
      </c>
      <c r="D166" s="30" t="s">
        <v>403</v>
      </c>
      <c r="E166" s="30" t="s">
        <v>404</v>
      </c>
      <c r="F166" s="34">
        <v>38000000</v>
      </c>
      <c r="G166" s="30" t="s">
        <v>230</v>
      </c>
      <c r="H166" s="30" t="s">
        <v>199</v>
      </c>
      <c r="I166" s="32">
        <v>4</v>
      </c>
      <c r="J166" s="32"/>
    </row>
    <row r="167" spans="1:10" x14ac:dyDescent="0.25">
      <c r="A167" s="29">
        <v>158</v>
      </c>
      <c r="B167" s="30" t="s">
        <v>452</v>
      </c>
      <c r="C167" s="30" t="s">
        <v>408</v>
      </c>
      <c r="D167" s="30" t="s">
        <v>453</v>
      </c>
      <c r="E167" s="30" t="s">
        <v>287</v>
      </c>
      <c r="F167" s="34">
        <v>16000000</v>
      </c>
      <c r="G167" s="30" t="s">
        <v>288</v>
      </c>
      <c r="H167" s="30" t="s">
        <v>217</v>
      </c>
      <c r="I167" s="32">
        <v>4</v>
      </c>
      <c r="J167" s="32"/>
    </row>
    <row r="168" spans="1:10" x14ac:dyDescent="0.25">
      <c r="A168" s="29">
        <v>79</v>
      </c>
      <c r="B168" s="30" t="s">
        <v>113</v>
      </c>
      <c r="C168" s="30" t="s">
        <v>95</v>
      </c>
      <c r="D168" s="30" t="s">
        <v>114</v>
      </c>
      <c r="E168" s="30" t="s">
        <v>27</v>
      </c>
      <c r="F168" s="34">
        <v>35000000</v>
      </c>
      <c r="G168" s="30" t="s">
        <v>198</v>
      </c>
      <c r="H168" s="30">
        <v>2</v>
      </c>
      <c r="I168" s="32">
        <v>5</v>
      </c>
      <c r="J168" s="32"/>
    </row>
    <row r="169" spans="1:10" ht="17.25" x14ac:dyDescent="0.25">
      <c r="A169" s="29">
        <v>164</v>
      </c>
      <c r="B169" s="30" t="s">
        <v>57</v>
      </c>
      <c r="C169" s="30" t="s">
        <v>58</v>
      </c>
      <c r="D169" s="30" t="s">
        <v>59</v>
      </c>
      <c r="E169" s="30" t="s">
        <v>534</v>
      </c>
      <c r="F169" s="34">
        <v>52000000</v>
      </c>
      <c r="G169" s="30" t="s">
        <v>230</v>
      </c>
      <c r="H169" s="30">
        <v>2</v>
      </c>
      <c r="I169" s="32">
        <v>4</v>
      </c>
      <c r="J169" s="32"/>
    </row>
    <row r="170" spans="1:10" x14ac:dyDescent="0.25">
      <c r="A170" s="29">
        <v>38</v>
      </c>
      <c r="B170" s="30" t="s">
        <v>270</v>
      </c>
      <c r="C170" s="30" t="s">
        <v>58</v>
      </c>
      <c r="D170" s="30" t="s">
        <v>271</v>
      </c>
      <c r="E170" s="30" t="s">
        <v>60</v>
      </c>
      <c r="F170" s="34">
        <v>30000000</v>
      </c>
      <c r="G170" s="30" t="s">
        <v>230</v>
      </c>
      <c r="H170" s="30" t="s">
        <v>217</v>
      </c>
      <c r="I170" s="32">
        <v>4</v>
      </c>
      <c r="J170" s="32"/>
    </row>
    <row r="171" spans="1:10" x14ac:dyDescent="0.25">
      <c r="A171" s="29">
        <v>109</v>
      </c>
      <c r="B171" s="30" t="s">
        <v>129</v>
      </c>
      <c r="C171" s="30" t="s">
        <v>95</v>
      </c>
      <c r="D171" s="30" t="s">
        <v>130</v>
      </c>
      <c r="E171" s="30" t="s">
        <v>131</v>
      </c>
      <c r="F171" s="34">
        <v>37000000</v>
      </c>
      <c r="G171" s="30" t="s">
        <v>198</v>
      </c>
      <c r="H171" s="30">
        <v>2</v>
      </c>
      <c r="I171" s="32">
        <v>5</v>
      </c>
      <c r="J171" s="32"/>
    </row>
    <row r="172" spans="1:10" x14ac:dyDescent="0.25">
      <c r="A172" s="29">
        <v>85</v>
      </c>
      <c r="B172" s="30" t="s">
        <v>335</v>
      </c>
      <c r="C172" s="30" t="s">
        <v>242</v>
      </c>
      <c r="D172" s="30" t="s">
        <v>336</v>
      </c>
      <c r="E172" s="30" t="s">
        <v>135</v>
      </c>
      <c r="F172" s="34">
        <v>25000000</v>
      </c>
      <c r="G172" s="30" t="s">
        <v>202</v>
      </c>
      <c r="H172" s="30" t="s">
        <v>217</v>
      </c>
      <c r="I172" s="32">
        <v>4</v>
      </c>
      <c r="J172" s="32"/>
    </row>
    <row r="173" spans="1:10" x14ac:dyDescent="0.25">
      <c r="A173" s="29">
        <v>32</v>
      </c>
      <c r="B173" s="30" t="s">
        <v>91</v>
      </c>
      <c r="C173" s="30" t="s">
        <v>83</v>
      </c>
      <c r="D173" s="30" t="s">
        <v>92</v>
      </c>
      <c r="E173" s="30" t="s">
        <v>93</v>
      </c>
      <c r="F173" s="34">
        <v>50000000</v>
      </c>
      <c r="G173" s="30" t="s">
        <v>230</v>
      </c>
      <c r="H173" s="30">
        <v>2</v>
      </c>
      <c r="I173" s="32">
        <v>5</v>
      </c>
      <c r="J173" s="32"/>
    </row>
    <row r="174" spans="1:10" x14ac:dyDescent="0.25">
      <c r="A174" s="29">
        <v>48</v>
      </c>
      <c r="B174" s="30" t="s">
        <v>101</v>
      </c>
      <c r="C174" s="30" t="s">
        <v>89</v>
      </c>
      <c r="D174" s="30" t="s">
        <v>102</v>
      </c>
      <c r="E174" s="30" t="s">
        <v>19</v>
      </c>
      <c r="F174" s="34">
        <v>20000000</v>
      </c>
      <c r="G174" s="30" t="s">
        <v>225</v>
      </c>
      <c r="H174" s="30">
        <v>2</v>
      </c>
      <c r="I174" s="32">
        <v>5</v>
      </c>
      <c r="J174" s="32" t="s">
        <v>184</v>
      </c>
    </row>
    <row r="175" spans="1:10" x14ac:dyDescent="0.25">
      <c r="A175" s="29">
        <v>59</v>
      </c>
      <c r="B175" s="30" t="s">
        <v>291</v>
      </c>
      <c r="C175" s="30" t="s">
        <v>89</v>
      </c>
      <c r="D175" s="30" t="s">
        <v>292</v>
      </c>
      <c r="E175" s="30" t="s">
        <v>19</v>
      </c>
      <c r="F175" s="34">
        <v>20000000</v>
      </c>
      <c r="G175" s="30" t="s">
        <v>225</v>
      </c>
      <c r="H175" s="30" t="s">
        <v>203</v>
      </c>
      <c r="I175" s="32">
        <v>5</v>
      </c>
      <c r="J175" s="32"/>
    </row>
    <row r="176" spans="1:10" x14ac:dyDescent="0.25">
      <c r="A176" s="35">
        <v>112</v>
      </c>
      <c r="B176" s="36" t="s">
        <v>377</v>
      </c>
      <c r="C176" s="36" t="s">
        <v>211</v>
      </c>
      <c r="D176" s="36" t="s">
        <v>378</v>
      </c>
      <c r="E176" s="36" t="s">
        <v>379</v>
      </c>
      <c r="F176" s="37">
        <v>6500000</v>
      </c>
      <c r="G176" s="36" t="s">
        <v>288</v>
      </c>
      <c r="H176" s="36" t="s">
        <v>203</v>
      </c>
      <c r="I176" s="38">
        <v>4</v>
      </c>
      <c r="J176" s="38"/>
    </row>
    <row r="177" spans="1:10" x14ac:dyDescent="0.25">
      <c r="A177" s="35">
        <v>39</v>
      </c>
      <c r="B177" s="36" t="s">
        <v>509</v>
      </c>
      <c r="C177" s="36" t="s">
        <v>211</v>
      </c>
      <c r="D177" s="36" t="s">
        <v>510</v>
      </c>
      <c r="E177" s="36" t="s">
        <v>511</v>
      </c>
      <c r="F177" s="37">
        <v>40000000</v>
      </c>
      <c r="G177" s="36" t="s">
        <v>202</v>
      </c>
      <c r="H177" s="36">
        <v>2</v>
      </c>
      <c r="I177" s="38">
        <v>4</v>
      </c>
      <c r="J177" s="38"/>
    </row>
    <row r="178" spans="1:10" x14ac:dyDescent="0.25">
      <c r="A178" s="29">
        <v>34</v>
      </c>
      <c r="B178" s="30" t="s">
        <v>259</v>
      </c>
      <c r="C178" s="30" t="s">
        <v>260</v>
      </c>
      <c r="D178" s="30" t="s">
        <v>261</v>
      </c>
      <c r="E178" s="30" t="s">
        <v>262</v>
      </c>
      <c r="F178" s="34">
        <v>29000000</v>
      </c>
      <c r="G178" s="30" t="s">
        <v>263</v>
      </c>
      <c r="H178" s="30" t="s">
        <v>217</v>
      </c>
      <c r="I178" s="32">
        <v>4</v>
      </c>
      <c r="J178" s="32"/>
    </row>
    <row r="179" spans="1:10" x14ac:dyDescent="0.25">
      <c r="A179" s="29">
        <v>183</v>
      </c>
      <c r="B179" s="30" t="s">
        <v>491</v>
      </c>
      <c r="C179" s="30" t="s">
        <v>55</v>
      </c>
      <c r="D179" s="30" t="s">
        <v>492</v>
      </c>
      <c r="E179" s="30" t="s">
        <v>38</v>
      </c>
      <c r="F179" s="34">
        <v>50000000</v>
      </c>
      <c r="G179" s="30" t="s">
        <v>202</v>
      </c>
      <c r="H179" s="30" t="s">
        <v>203</v>
      </c>
      <c r="I179" s="32">
        <v>4</v>
      </c>
      <c r="J179" s="32"/>
    </row>
    <row r="180" spans="1:10" x14ac:dyDescent="0.25">
      <c r="A180" s="29">
        <v>159</v>
      </c>
      <c r="B180" s="30" t="s">
        <v>54</v>
      </c>
      <c r="C180" s="30" t="s">
        <v>55</v>
      </c>
      <c r="D180" s="30" t="s">
        <v>56</v>
      </c>
      <c r="E180" s="30" t="s">
        <v>38</v>
      </c>
      <c r="F180" s="34">
        <v>33000000</v>
      </c>
      <c r="G180" s="30" t="s">
        <v>202</v>
      </c>
      <c r="H180" s="30">
        <v>2</v>
      </c>
      <c r="I180" s="32">
        <v>4</v>
      </c>
      <c r="J180" s="32"/>
    </row>
    <row r="181" spans="1:10" x14ac:dyDescent="0.25">
      <c r="A181" s="29">
        <v>113</v>
      </c>
      <c r="B181" s="30" t="s">
        <v>380</v>
      </c>
      <c r="C181" s="30" t="s">
        <v>89</v>
      </c>
      <c r="D181" s="30" t="s">
        <v>381</v>
      </c>
      <c r="E181" s="30" t="s">
        <v>19</v>
      </c>
      <c r="F181" s="34">
        <v>41000000</v>
      </c>
      <c r="G181" s="30" t="s">
        <v>225</v>
      </c>
      <c r="H181" s="30" t="s">
        <v>217</v>
      </c>
      <c r="I181" s="32">
        <v>5</v>
      </c>
      <c r="J181" s="32"/>
    </row>
    <row r="182" spans="1:10" x14ac:dyDescent="0.25">
      <c r="A182" s="29">
        <v>106</v>
      </c>
      <c r="B182" s="30" t="s">
        <v>362</v>
      </c>
      <c r="C182" s="30" t="s">
        <v>89</v>
      </c>
      <c r="D182" s="30" t="s">
        <v>363</v>
      </c>
      <c r="E182" s="30" t="s">
        <v>19</v>
      </c>
      <c r="F182" s="34">
        <v>36000000</v>
      </c>
      <c r="G182" s="30" t="s">
        <v>225</v>
      </c>
      <c r="H182" s="30" t="s">
        <v>217</v>
      </c>
      <c r="I182" s="32">
        <v>5</v>
      </c>
      <c r="J182" s="32"/>
    </row>
    <row r="183" spans="1:10" x14ac:dyDescent="0.25">
      <c r="A183" s="29">
        <v>19</v>
      </c>
      <c r="B183" s="30" t="s">
        <v>231</v>
      </c>
      <c r="C183" s="30" t="s">
        <v>89</v>
      </c>
      <c r="D183" s="30" t="s">
        <v>232</v>
      </c>
      <c r="E183" s="30" t="s">
        <v>19</v>
      </c>
      <c r="F183" s="34">
        <v>38000000</v>
      </c>
      <c r="G183" s="30" t="s">
        <v>225</v>
      </c>
      <c r="H183" s="30" t="s">
        <v>217</v>
      </c>
      <c r="I183" s="32">
        <v>5</v>
      </c>
      <c r="J183" s="32"/>
    </row>
    <row r="184" spans="1:10" x14ac:dyDescent="0.25">
      <c r="A184" s="29">
        <v>55</v>
      </c>
      <c r="B184" s="30" t="s">
        <v>284</v>
      </c>
      <c r="C184" s="30" t="s">
        <v>285</v>
      </c>
      <c r="D184" s="30" t="s">
        <v>286</v>
      </c>
      <c r="E184" s="30" t="s">
        <v>287</v>
      </c>
      <c r="F184" s="34">
        <v>20000000</v>
      </c>
      <c r="G184" s="30" t="s">
        <v>288</v>
      </c>
      <c r="H184" s="30" t="s">
        <v>203</v>
      </c>
      <c r="I184" s="32">
        <v>5</v>
      </c>
      <c r="J184" s="33"/>
    </row>
    <row r="185" spans="1:10" x14ac:dyDescent="0.25">
      <c r="A185" s="29">
        <v>24</v>
      </c>
      <c r="B185" s="30" t="s">
        <v>238</v>
      </c>
      <c r="C185" s="30" t="s">
        <v>47</v>
      </c>
      <c r="D185" s="30" t="s">
        <v>239</v>
      </c>
      <c r="E185" s="30" t="s">
        <v>240</v>
      </c>
      <c r="F185" s="34">
        <v>25000000</v>
      </c>
      <c r="G185" s="30" t="s">
        <v>198</v>
      </c>
      <c r="H185" s="30" t="s">
        <v>199</v>
      </c>
      <c r="I185" s="32">
        <v>4</v>
      </c>
      <c r="J185" s="32"/>
    </row>
    <row r="186" spans="1:10" x14ac:dyDescent="0.25">
      <c r="A186" s="29">
        <v>105</v>
      </c>
      <c r="B186" s="30" t="s">
        <v>127</v>
      </c>
      <c r="C186" s="30" t="s">
        <v>95</v>
      </c>
      <c r="D186" s="30" t="s">
        <v>128</v>
      </c>
      <c r="E186" s="30" t="s">
        <v>27</v>
      </c>
      <c r="F186" s="34">
        <v>40000000</v>
      </c>
      <c r="G186" s="30" t="s">
        <v>198</v>
      </c>
      <c r="H186" s="30">
        <v>2</v>
      </c>
      <c r="I186" s="32">
        <v>5</v>
      </c>
      <c r="J186" s="32"/>
    </row>
    <row r="187" spans="1:10" x14ac:dyDescent="0.25">
      <c r="A187" s="35">
        <v>102</v>
      </c>
      <c r="B187" s="36" t="s">
        <v>524</v>
      </c>
      <c r="C187" s="36" t="s">
        <v>211</v>
      </c>
      <c r="D187" s="36" t="s">
        <v>525</v>
      </c>
      <c r="E187" s="36" t="s">
        <v>60</v>
      </c>
      <c r="F187" s="37">
        <v>33000000</v>
      </c>
      <c r="G187" s="36" t="s">
        <v>230</v>
      </c>
      <c r="H187" s="36">
        <v>2</v>
      </c>
      <c r="I187" s="38">
        <v>4</v>
      </c>
      <c r="J187" s="38"/>
    </row>
    <row r="188" spans="1:10" x14ac:dyDescent="0.25">
      <c r="A188" s="29">
        <v>50</v>
      </c>
      <c r="B188" s="30" t="s">
        <v>28</v>
      </c>
      <c r="C188" s="30" t="s">
        <v>30</v>
      </c>
      <c r="D188" s="30" t="s">
        <v>31</v>
      </c>
      <c r="E188" s="30" t="s">
        <v>32</v>
      </c>
      <c r="F188" s="34">
        <v>35000000</v>
      </c>
      <c r="G188" s="30" t="s">
        <v>230</v>
      </c>
      <c r="H188" s="30">
        <v>2</v>
      </c>
      <c r="I188" s="32">
        <v>4</v>
      </c>
      <c r="J188" s="32"/>
    </row>
    <row r="189" spans="1:10" x14ac:dyDescent="0.25">
      <c r="A189" s="29">
        <v>161</v>
      </c>
      <c r="B189" s="30" t="s">
        <v>457</v>
      </c>
      <c r="C189" s="30" t="s">
        <v>458</v>
      </c>
      <c r="D189" s="30" t="s">
        <v>459</v>
      </c>
      <c r="E189" s="30" t="s">
        <v>460</v>
      </c>
      <c r="F189" s="34">
        <v>15000000</v>
      </c>
      <c r="G189" s="30" t="s">
        <v>461</v>
      </c>
      <c r="H189" s="30" t="s">
        <v>217</v>
      </c>
      <c r="I189" s="32">
        <v>4</v>
      </c>
      <c r="J189" s="32"/>
    </row>
    <row r="190" spans="1:10" ht="17.25" x14ac:dyDescent="0.25">
      <c r="A190" s="39">
        <v>127</v>
      </c>
      <c r="B190" s="40" t="s">
        <v>97</v>
      </c>
      <c r="C190" s="40" t="s">
        <v>98</v>
      </c>
      <c r="D190" s="40" t="s">
        <v>99</v>
      </c>
      <c r="E190" s="40" t="s">
        <v>512</v>
      </c>
      <c r="F190" s="41">
        <v>110434499</v>
      </c>
      <c r="G190" s="40" t="s">
        <v>109</v>
      </c>
      <c r="H190" s="40" t="s">
        <v>109</v>
      </c>
      <c r="I190" s="42">
        <v>5</v>
      </c>
      <c r="J190" s="42"/>
    </row>
    <row r="191" spans="1:10" x14ac:dyDescent="0.25">
      <c r="A191" s="29">
        <v>42</v>
      </c>
      <c r="B191" s="30" t="s">
        <v>155</v>
      </c>
      <c r="C191" s="30" t="s">
        <v>156</v>
      </c>
      <c r="D191" s="30" t="s">
        <v>157</v>
      </c>
      <c r="E191" s="30" t="s">
        <v>158</v>
      </c>
      <c r="F191" s="34">
        <v>10000000</v>
      </c>
      <c r="G191" s="30" t="s">
        <v>198</v>
      </c>
      <c r="H191" s="30">
        <v>3</v>
      </c>
      <c r="I191" s="32">
        <v>5</v>
      </c>
      <c r="J191" s="32"/>
    </row>
    <row r="192" spans="1:10" x14ac:dyDescent="0.25">
      <c r="A192" s="29">
        <v>115</v>
      </c>
      <c r="B192" s="30" t="s">
        <v>384</v>
      </c>
      <c r="C192" s="30" t="s">
        <v>332</v>
      </c>
      <c r="D192" s="30" t="s">
        <v>385</v>
      </c>
      <c r="E192" s="30" t="s">
        <v>386</v>
      </c>
      <c r="F192" s="34">
        <v>10000000</v>
      </c>
      <c r="G192" s="30" t="s">
        <v>334</v>
      </c>
      <c r="H192" s="30" t="s">
        <v>217</v>
      </c>
      <c r="I192" s="32">
        <v>4</v>
      </c>
      <c r="J192" s="32"/>
    </row>
    <row r="193" spans="1:10" x14ac:dyDescent="0.25">
      <c r="A193" s="52">
        <v>22</v>
      </c>
      <c r="B193" s="50" t="s">
        <v>233</v>
      </c>
      <c r="C193" s="50" t="s">
        <v>25</v>
      </c>
      <c r="D193" s="50" t="s">
        <v>234</v>
      </c>
      <c r="E193" s="50" t="s">
        <v>27</v>
      </c>
      <c r="F193" s="53">
        <v>20000000</v>
      </c>
      <c r="G193" s="50" t="s">
        <v>198</v>
      </c>
      <c r="H193" s="50" t="s">
        <v>217</v>
      </c>
      <c r="I193" s="51">
        <v>4</v>
      </c>
      <c r="J193" s="32"/>
    </row>
    <row r="194" spans="1:10" x14ac:dyDescent="0.25">
      <c r="A194" s="52"/>
      <c r="B194" s="50"/>
      <c r="C194" s="50"/>
      <c r="D194" s="50"/>
      <c r="E194" s="50"/>
      <c r="F194" s="53">
        <f>SUM(Table911121314[Amount Requested])</f>
        <v>6585644499</v>
      </c>
      <c r="G194" s="50"/>
      <c r="H194" s="50"/>
      <c r="I194" s="51"/>
      <c r="J194" s="54"/>
    </row>
  </sheetData>
  <phoneticPr fontId="1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187CB-BCD2-4CDD-AE96-4DBA25C9BBFF}">
  <dimension ref="A1:K194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20.85546875" bestFit="1" customWidth="1"/>
    <col min="11" max="11" width="20.140625" bestFit="1" customWidth="1"/>
  </cols>
  <sheetData>
    <row r="1" spans="1:11" x14ac:dyDescent="0.25">
      <c r="A1" t="s">
        <v>620</v>
      </c>
    </row>
    <row r="2" spans="1:11" s="28" customFormat="1" x14ac:dyDescent="0.25">
      <c r="A2" s="25" t="s">
        <v>847</v>
      </c>
      <c r="B2" s="26" t="s">
        <v>185</v>
      </c>
      <c r="C2" s="26" t="s">
        <v>186</v>
      </c>
      <c r="D2" s="26" t="s">
        <v>187</v>
      </c>
      <c r="E2" s="26" t="s">
        <v>188</v>
      </c>
      <c r="F2" s="26" t="s">
        <v>189</v>
      </c>
      <c r="G2" s="26" t="s">
        <v>190</v>
      </c>
      <c r="H2" s="26" t="s">
        <v>191</v>
      </c>
      <c r="I2" s="27" t="s">
        <v>192</v>
      </c>
      <c r="J2" s="27" t="s">
        <v>618</v>
      </c>
      <c r="K2" s="26" t="s">
        <v>619</v>
      </c>
    </row>
    <row r="3" spans="1:11" x14ac:dyDescent="0.25">
      <c r="A3" s="29">
        <v>122</v>
      </c>
      <c r="B3" s="30" t="s">
        <v>399</v>
      </c>
      <c r="C3" s="30" t="s">
        <v>47</v>
      </c>
      <c r="D3" s="30" t="s">
        <v>400</v>
      </c>
      <c r="E3" s="44" t="s">
        <v>158</v>
      </c>
      <c r="F3" s="31">
        <v>17500000</v>
      </c>
      <c r="G3" s="30" t="s">
        <v>198</v>
      </c>
      <c r="H3" s="30" t="s">
        <v>203</v>
      </c>
      <c r="I3" s="32">
        <v>4</v>
      </c>
      <c r="J3" s="33"/>
      <c r="K3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4" spans="1:11" x14ac:dyDescent="0.25">
      <c r="A4" s="29">
        <v>3</v>
      </c>
      <c r="B4" s="30" t="s">
        <v>195</v>
      </c>
      <c r="C4" s="30" t="s">
        <v>47</v>
      </c>
      <c r="D4" s="30" t="s">
        <v>196</v>
      </c>
      <c r="E4" s="30" t="s">
        <v>197</v>
      </c>
      <c r="F4" s="31">
        <v>20400000</v>
      </c>
      <c r="G4" s="30" t="s">
        <v>198</v>
      </c>
      <c r="H4" s="30" t="s">
        <v>199</v>
      </c>
      <c r="I4" s="32">
        <v>4</v>
      </c>
      <c r="J4" s="33"/>
      <c r="K4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5" spans="1:11" x14ac:dyDescent="0.25">
      <c r="A5" s="29">
        <v>145</v>
      </c>
      <c r="B5" s="30" t="s">
        <v>46</v>
      </c>
      <c r="C5" s="30" t="s">
        <v>47</v>
      </c>
      <c r="D5" s="30" t="s">
        <v>48</v>
      </c>
      <c r="E5" s="30" t="s">
        <v>49</v>
      </c>
      <c r="F5" s="34">
        <v>22500000</v>
      </c>
      <c r="G5" s="30" t="s">
        <v>198</v>
      </c>
      <c r="H5" s="30">
        <v>2</v>
      </c>
      <c r="I5" s="32">
        <v>4</v>
      </c>
      <c r="J5" s="33"/>
      <c r="K5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6" spans="1:11" x14ac:dyDescent="0.25">
      <c r="A6" s="29">
        <v>7</v>
      </c>
      <c r="B6" s="30" t="s">
        <v>207</v>
      </c>
      <c r="C6" s="30" t="s">
        <v>47</v>
      </c>
      <c r="D6" s="30" t="s">
        <v>208</v>
      </c>
      <c r="E6" s="30" t="s">
        <v>209</v>
      </c>
      <c r="F6" s="34">
        <v>36000000</v>
      </c>
      <c r="G6" s="30" t="s">
        <v>198</v>
      </c>
      <c r="H6" s="30" t="s">
        <v>203</v>
      </c>
      <c r="I6" s="32">
        <v>4</v>
      </c>
      <c r="J6" s="33"/>
      <c r="K6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7" spans="1:11" x14ac:dyDescent="0.25">
      <c r="A7" s="29">
        <v>63</v>
      </c>
      <c r="B7" s="30" t="s">
        <v>293</v>
      </c>
      <c r="C7" s="30" t="s">
        <v>47</v>
      </c>
      <c r="D7" s="30" t="s">
        <v>294</v>
      </c>
      <c r="E7" s="30" t="s">
        <v>197</v>
      </c>
      <c r="F7" s="34">
        <v>24000000</v>
      </c>
      <c r="G7" s="30" t="s">
        <v>198</v>
      </c>
      <c r="H7" s="30" t="s">
        <v>199</v>
      </c>
      <c r="I7" s="32">
        <v>4</v>
      </c>
      <c r="J7" s="33"/>
      <c r="K7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8" spans="1:11" x14ac:dyDescent="0.25">
      <c r="A8" s="29">
        <v>160</v>
      </c>
      <c r="B8" s="30" t="s">
        <v>454</v>
      </c>
      <c r="C8" s="45" t="s">
        <v>227</v>
      </c>
      <c r="D8" s="30" t="s">
        <v>455</v>
      </c>
      <c r="E8" s="30" t="s">
        <v>456</v>
      </c>
      <c r="F8" s="34">
        <v>30000000</v>
      </c>
      <c r="G8" s="30" t="s">
        <v>230</v>
      </c>
      <c r="H8" s="30" t="s">
        <v>203</v>
      </c>
      <c r="I8" s="32">
        <v>4</v>
      </c>
      <c r="J8" s="33"/>
      <c r="K8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9" spans="1:11" x14ac:dyDescent="0.25">
      <c r="A9" s="39">
        <v>182</v>
      </c>
      <c r="B9" s="40" t="s">
        <v>165</v>
      </c>
      <c r="C9" s="40" t="s">
        <v>166</v>
      </c>
      <c r="D9" s="40" t="s">
        <v>167</v>
      </c>
      <c r="E9" s="40" t="s">
        <v>168</v>
      </c>
      <c r="F9" s="41">
        <v>100000000</v>
      </c>
      <c r="G9" s="40" t="s">
        <v>109</v>
      </c>
      <c r="H9" s="40" t="s">
        <v>109</v>
      </c>
      <c r="I9" s="42">
        <v>5</v>
      </c>
      <c r="J9" s="64"/>
      <c r="K9" s="64" t="str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N/A</v>
      </c>
    </row>
    <row r="10" spans="1:11" x14ac:dyDescent="0.25">
      <c r="A10" s="39">
        <v>17</v>
      </c>
      <c r="B10" s="40" t="s">
        <v>246</v>
      </c>
      <c r="C10" s="40" t="s">
        <v>247</v>
      </c>
      <c r="D10" s="40" t="s">
        <v>248</v>
      </c>
      <c r="E10" s="40" t="s">
        <v>249</v>
      </c>
      <c r="F10" s="41">
        <v>100000000</v>
      </c>
      <c r="G10" s="40" t="s">
        <v>109</v>
      </c>
      <c r="H10" s="40" t="s">
        <v>109</v>
      </c>
      <c r="I10" s="42">
        <v>5</v>
      </c>
      <c r="J10" s="64"/>
      <c r="K10" s="64" t="str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N/A</v>
      </c>
    </row>
    <row r="11" spans="1:11" x14ac:dyDescent="0.25">
      <c r="A11" s="35">
        <v>21</v>
      </c>
      <c r="B11" s="36" t="s">
        <v>506</v>
      </c>
      <c r="C11" s="36" t="s">
        <v>211</v>
      </c>
      <c r="D11" s="36" t="s">
        <v>507</v>
      </c>
      <c r="E11" s="36" t="s">
        <v>441</v>
      </c>
      <c r="F11" s="37">
        <v>25600000</v>
      </c>
      <c r="G11" s="36" t="s">
        <v>230</v>
      </c>
      <c r="H11" s="36">
        <v>2</v>
      </c>
      <c r="I11" s="38">
        <v>4</v>
      </c>
      <c r="J11" s="65"/>
      <c r="K11" s="65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2" spans="1:11" x14ac:dyDescent="0.25">
      <c r="A12" s="35">
        <v>18</v>
      </c>
      <c r="B12" s="36" t="s">
        <v>502</v>
      </c>
      <c r="C12" s="36" t="s">
        <v>211</v>
      </c>
      <c r="D12" s="36" t="s">
        <v>503</v>
      </c>
      <c r="E12" s="36" t="s">
        <v>441</v>
      </c>
      <c r="F12" s="37">
        <v>26100000</v>
      </c>
      <c r="G12" s="36" t="s">
        <v>230</v>
      </c>
      <c r="H12" s="36">
        <v>2</v>
      </c>
      <c r="I12" s="38">
        <v>4</v>
      </c>
      <c r="J12" s="65"/>
      <c r="K12" s="65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3" spans="1:11" x14ac:dyDescent="0.25">
      <c r="A13" s="29">
        <v>64</v>
      </c>
      <c r="B13" s="30" t="s">
        <v>295</v>
      </c>
      <c r="C13" s="30" t="s">
        <v>25</v>
      </c>
      <c r="D13" s="30" t="s">
        <v>296</v>
      </c>
      <c r="E13" s="30" t="s">
        <v>27</v>
      </c>
      <c r="F13" s="34">
        <v>13000000</v>
      </c>
      <c r="G13" s="30" t="s">
        <v>198</v>
      </c>
      <c r="H13" s="30" t="s">
        <v>217</v>
      </c>
      <c r="I13" s="32">
        <v>4</v>
      </c>
      <c r="J13" s="33"/>
      <c r="K13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4" spans="1:11" x14ac:dyDescent="0.25">
      <c r="A14" s="29">
        <v>43</v>
      </c>
      <c r="B14" s="30" t="s">
        <v>24</v>
      </c>
      <c r="C14" s="30" t="s">
        <v>25</v>
      </c>
      <c r="D14" s="30" t="s">
        <v>26</v>
      </c>
      <c r="E14" s="30" t="s">
        <v>27</v>
      </c>
      <c r="F14" s="34">
        <v>35000000</v>
      </c>
      <c r="G14" s="30" t="s">
        <v>198</v>
      </c>
      <c r="H14" s="30">
        <v>2</v>
      </c>
      <c r="I14" s="32">
        <v>4</v>
      </c>
      <c r="J14" s="33"/>
      <c r="K14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5" spans="1:11" x14ac:dyDescent="0.25">
      <c r="A15" s="35">
        <v>190</v>
      </c>
      <c r="B15" s="36" t="s">
        <v>546</v>
      </c>
      <c r="C15" s="36" t="s">
        <v>211</v>
      </c>
      <c r="D15" s="36" t="s">
        <v>547</v>
      </c>
      <c r="E15" s="36" t="s">
        <v>60</v>
      </c>
      <c r="F15" s="37">
        <v>50000000</v>
      </c>
      <c r="G15" s="36" t="s">
        <v>230</v>
      </c>
      <c r="H15" s="36">
        <v>2</v>
      </c>
      <c r="I15" s="38">
        <v>4</v>
      </c>
      <c r="J15" s="65"/>
      <c r="K15" s="65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6" spans="1:11" x14ac:dyDescent="0.25">
      <c r="A16" s="35">
        <v>186</v>
      </c>
      <c r="B16" s="36" t="s">
        <v>544</v>
      </c>
      <c r="C16" s="36" t="s">
        <v>211</v>
      </c>
      <c r="D16" s="36" t="s">
        <v>545</v>
      </c>
      <c r="E16" s="36" t="s">
        <v>60</v>
      </c>
      <c r="F16" s="37">
        <v>45000000</v>
      </c>
      <c r="G16" s="36" t="s">
        <v>230</v>
      </c>
      <c r="H16" s="36">
        <v>2</v>
      </c>
      <c r="I16" s="38">
        <v>4</v>
      </c>
      <c r="J16" s="65"/>
      <c r="K16" s="65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7" spans="1:11" x14ac:dyDescent="0.25">
      <c r="A17" s="29">
        <v>5</v>
      </c>
      <c r="B17" s="30" t="s">
        <v>204</v>
      </c>
      <c r="C17" s="30" t="s">
        <v>47</v>
      </c>
      <c r="D17" s="30" t="s">
        <v>205</v>
      </c>
      <c r="E17" s="30" t="s">
        <v>206</v>
      </c>
      <c r="F17" s="34">
        <v>50000000</v>
      </c>
      <c r="G17" s="30" t="s">
        <v>198</v>
      </c>
      <c r="H17" s="30" t="s">
        <v>199</v>
      </c>
      <c r="I17" s="32">
        <v>4</v>
      </c>
      <c r="J17" s="33"/>
      <c r="K17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8" spans="1:11" x14ac:dyDescent="0.25">
      <c r="A18" s="29">
        <v>136</v>
      </c>
      <c r="B18" s="30" t="s">
        <v>417</v>
      </c>
      <c r="C18" s="30" t="s">
        <v>242</v>
      </c>
      <c r="D18" s="30" t="s">
        <v>418</v>
      </c>
      <c r="E18" s="30" t="s">
        <v>321</v>
      </c>
      <c r="F18" s="34">
        <v>40000000</v>
      </c>
      <c r="G18" s="30" t="s">
        <v>202</v>
      </c>
      <c r="H18" s="30" t="s">
        <v>203</v>
      </c>
      <c r="I18" s="32">
        <v>4</v>
      </c>
      <c r="J18" s="33"/>
      <c r="K18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9" spans="1:11" x14ac:dyDescent="0.25">
      <c r="A19" s="29">
        <v>33</v>
      </c>
      <c r="B19" s="30" t="s">
        <v>256</v>
      </c>
      <c r="C19" s="30" t="s">
        <v>242</v>
      </c>
      <c r="D19" s="30" t="s">
        <v>257</v>
      </c>
      <c r="E19" s="30" t="s">
        <v>258</v>
      </c>
      <c r="F19" s="34">
        <v>31000000</v>
      </c>
      <c r="G19" s="30" t="s">
        <v>202</v>
      </c>
      <c r="H19" s="30" t="s">
        <v>203</v>
      </c>
      <c r="I19" s="32">
        <v>4</v>
      </c>
      <c r="J19" s="33"/>
      <c r="K19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20" spans="1:11" x14ac:dyDescent="0.25">
      <c r="A20" s="29">
        <v>89</v>
      </c>
      <c r="B20" s="30" t="s">
        <v>339</v>
      </c>
      <c r="C20" s="30" t="s">
        <v>36</v>
      </c>
      <c r="D20" s="30" t="s">
        <v>340</v>
      </c>
      <c r="E20" s="30" t="s">
        <v>341</v>
      </c>
      <c r="F20" s="34">
        <v>45000000</v>
      </c>
      <c r="G20" s="30" t="s">
        <v>202</v>
      </c>
      <c r="H20" s="30" t="s">
        <v>217</v>
      </c>
      <c r="I20" s="32">
        <v>4</v>
      </c>
      <c r="J20" s="33"/>
      <c r="K20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21" spans="1:11" x14ac:dyDescent="0.25">
      <c r="A21" s="29">
        <v>20</v>
      </c>
      <c r="B21" s="30" t="s">
        <v>504</v>
      </c>
      <c r="C21" s="30" t="s">
        <v>36</v>
      </c>
      <c r="D21" s="30" t="s">
        <v>505</v>
      </c>
      <c r="E21" s="30" t="s">
        <v>38</v>
      </c>
      <c r="F21" s="34">
        <v>45000000</v>
      </c>
      <c r="G21" s="30" t="s">
        <v>202</v>
      </c>
      <c r="H21" s="30">
        <v>2</v>
      </c>
      <c r="I21" s="32">
        <v>4</v>
      </c>
      <c r="J21" s="33"/>
      <c r="K21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22" spans="1:11" x14ac:dyDescent="0.25">
      <c r="A22" s="29">
        <v>88</v>
      </c>
      <c r="B22" s="30" t="s">
        <v>337</v>
      </c>
      <c r="C22" s="30" t="s">
        <v>36</v>
      </c>
      <c r="D22" s="30" t="s">
        <v>338</v>
      </c>
      <c r="E22" s="30" t="s">
        <v>38</v>
      </c>
      <c r="F22" s="34">
        <v>35000000</v>
      </c>
      <c r="G22" s="30" t="s">
        <v>202</v>
      </c>
      <c r="H22" s="30" t="s">
        <v>217</v>
      </c>
      <c r="I22" s="32">
        <v>4</v>
      </c>
      <c r="J22" s="33"/>
      <c r="K22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23" spans="1:11" x14ac:dyDescent="0.25">
      <c r="A23" s="29">
        <v>74</v>
      </c>
      <c r="B23" s="30" t="s">
        <v>35</v>
      </c>
      <c r="C23" s="30" t="s">
        <v>36</v>
      </c>
      <c r="D23" s="30" t="s">
        <v>37</v>
      </c>
      <c r="E23" s="30" t="s">
        <v>38</v>
      </c>
      <c r="F23" s="34">
        <v>20000000</v>
      </c>
      <c r="G23" s="30" t="s">
        <v>202</v>
      </c>
      <c r="H23" s="30">
        <v>2</v>
      </c>
      <c r="I23" s="32">
        <v>4</v>
      </c>
      <c r="J23" s="33"/>
      <c r="K23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24" spans="1:11" x14ac:dyDescent="0.25">
      <c r="A24" s="29">
        <v>154</v>
      </c>
      <c r="B24" s="30" t="s">
        <v>450</v>
      </c>
      <c r="C24" s="30" t="s">
        <v>36</v>
      </c>
      <c r="D24" s="30" t="s">
        <v>451</v>
      </c>
      <c r="E24" s="30" t="s">
        <v>38</v>
      </c>
      <c r="F24" s="34">
        <v>35000000</v>
      </c>
      <c r="G24" s="30" t="s">
        <v>202</v>
      </c>
      <c r="H24" s="30" t="s">
        <v>217</v>
      </c>
      <c r="I24" s="32">
        <v>4</v>
      </c>
      <c r="J24" s="33"/>
      <c r="K24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25" spans="1:11" x14ac:dyDescent="0.25">
      <c r="A25" s="29">
        <v>187</v>
      </c>
      <c r="B25" s="30" t="s">
        <v>495</v>
      </c>
      <c r="C25" s="30" t="s">
        <v>36</v>
      </c>
      <c r="D25" s="30" t="s">
        <v>496</v>
      </c>
      <c r="E25" s="30" t="s">
        <v>497</v>
      </c>
      <c r="F25" s="34">
        <v>50000000</v>
      </c>
      <c r="G25" s="30" t="s">
        <v>202</v>
      </c>
      <c r="H25" s="30" t="s">
        <v>203</v>
      </c>
      <c r="I25" s="32">
        <v>4</v>
      </c>
      <c r="J25" s="33"/>
      <c r="K25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26" spans="1:11" x14ac:dyDescent="0.25">
      <c r="A26" s="29">
        <v>96</v>
      </c>
      <c r="B26" s="30" t="s">
        <v>522</v>
      </c>
      <c r="C26" s="30" t="s">
        <v>36</v>
      </c>
      <c r="D26" s="30" t="s">
        <v>523</v>
      </c>
      <c r="E26" s="30" t="s">
        <v>38</v>
      </c>
      <c r="F26" s="34">
        <v>38000000</v>
      </c>
      <c r="G26" s="30" t="s">
        <v>202</v>
      </c>
      <c r="H26" s="30">
        <v>2</v>
      </c>
      <c r="I26" s="32">
        <v>4</v>
      </c>
      <c r="J26" s="33"/>
      <c r="K26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27" spans="1:11" x14ac:dyDescent="0.25">
      <c r="A27" s="29">
        <v>87</v>
      </c>
      <c r="B27" s="30" t="s">
        <v>42</v>
      </c>
      <c r="C27" s="30" t="s">
        <v>36</v>
      </c>
      <c r="D27" s="30" t="s">
        <v>43</v>
      </c>
      <c r="E27" s="30" t="s">
        <v>38</v>
      </c>
      <c r="F27" s="34">
        <v>26000000</v>
      </c>
      <c r="G27" s="30" t="s">
        <v>202</v>
      </c>
      <c r="H27" s="30">
        <v>2</v>
      </c>
      <c r="I27" s="32">
        <v>4</v>
      </c>
      <c r="J27" s="33"/>
      <c r="K27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28" spans="1:11" x14ac:dyDescent="0.25">
      <c r="A28" s="29">
        <v>135</v>
      </c>
      <c r="B28" s="30" t="s">
        <v>175</v>
      </c>
      <c r="C28" s="30" t="s">
        <v>176</v>
      </c>
      <c r="D28" s="30" t="s">
        <v>177</v>
      </c>
      <c r="E28" s="30" t="s">
        <v>100</v>
      </c>
      <c r="F28" s="34">
        <v>40000000</v>
      </c>
      <c r="G28" s="30" t="s">
        <v>198</v>
      </c>
      <c r="H28" s="30">
        <v>3</v>
      </c>
      <c r="I28" s="32">
        <v>5</v>
      </c>
      <c r="J28" s="33"/>
      <c r="K28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3</v>
      </c>
    </row>
    <row r="29" spans="1:11" x14ac:dyDescent="0.25">
      <c r="A29" s="29">
        <v>46</v>
      </c>
      <c r="B29" s="30" t="s">
        <v>94</v>
      </c>
      <c r="C29" s="30" t="s">
        <v>95</v>
      </c>
      <c r="D29" s="30" t="s">
        <v>96</v>
      </c>
      <c r="E29" s="30" t="s">
        <v>27</v>
      </c>
      <c r="F29" s="34">
        <v>32000000</v>
      </c>
      <c r="G29" s="30" t="s">
        <v>198</v>
      </c>
      <c r="H29" s="30">
        <v>2</v>
      </c>
      <c r="I29" s="32">
        <v>5</v>
      </c>
      <c r="J29" s="33"/>
      <c r="K29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30" spans="1:11" x14ac:dyDescent="0.25">
      <c r="A30" s="29">
        <v>107</v>
      </c>
      <c r="B30" s="30" t="s">
        <v>364</v>
      </c>
      <c r="C30" s="30" t="s">
        <v>89</v>
      </c>
      <c r="D30" s="30" t="s">
        <v>365</v>
      </c>
      <c r="E30" s="30" t="s">
        <v>70</v>
      </c>
      <c r="F30" s="34">
        <v>40000000</v>
      </c>
      <c r="G30" s="30" t="s">
        <v>225</v>
      </c>
      <c r="H30" s="30" t="s">
        <v>203</v>
      </c>
      <c r="I30" s="32">
        <v>5</v>
      </c>
      <c r="J30" s="33"/>
      <c r="K30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31" spans="1:11" x14ac:dyDescent="0.25">
      <c r="A31" s="29">
        <v>92</v>
      </c>
      <c r="B31" s="30" t="s">
        <v>118</v>
      </c>
      <c r="C31" s="30" t="s">
        <v>119</v>
      </c>
      <c r="D31" s="30" t="s">
        <v>120</v>
      </c>
      <c r="E31" s="30" t="s">
        <v>38</v>
      </c>
      <c r="F31" s="34">
        <v>50000000</v>
      </c>
      <c r="G31" s="30" t="s">
        <v>202</v>
      </c>
      <c r="H31" s="30">
        <v>2</v>
      </c>
      <c r="I31" s="32">
        <v>5</v>
      </c>
      <c r="J31" s="33"/>
      <c r="K31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32" spans="1:11" x14ac:dyDescent="0.25">
      <c r="A32" s="29">
        <v>150</v>
      </c>
      <c r="B32" s="30" t="s">
        <v>444</v>
      </c>
      <c r="C32" s="30" t="s">
        <v>95</v>
      </c>
      <c r="D32" s="30" t="s">
        <v>445</v>
      </c>
      <c r="E32" s="30" t="s">
        <v>27</v>
      </c>
      <c r="F32" s="34">
        <v>48000000</v>
      </c>
      <c r="G32" s="30" t="s">
        <v>198</v>
      </c>
      <c r="H32" s="30" t="s">
        <v>217</v>
      </c>
      <c r="I32" s="32">
        <v>5</v>
      </c>
      <c r="J32" s="33"/>
      <c r="K32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33" spans="1:11" x14ac:dyDescent="0.25">
      <c r="A33" s="29">
        <v>95</v>
      </c>
      <c r="B33" s="30" t="s">
        <v>348</v>
      </c>
      <c r="C33" s="30" t="s">
        <v>160</v>
      </c>
      <c r="D33" s="30" t="s">
        <v>349</v>
      </c>
      <c r="E33" s="30" t="s">
        <v>350</v>
      </c>
      <c r="F33" s="34">
        <v>19000000</v>
      </c>
      <c r="G33" s="30" t="s">
        <v>351</v>
      </c>
      <c r="H33" s="30" t="s">
        <v>203</v>
      </c>
      <c r="I33" s="32">
        <v>5</v>
      </c>
      <c r="J33" s="33"/>
      <c r="K33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34" spans="1:11" x14ac:dyDescent="0.25">
      <c r="A34" s="29">
        <v>179</v>
      </c>
      <c r="B34" s="30" t="s">
        <v>182</v>
      </c>
      <c r="C34" s="30" t="s">
        <v>119</v>
      </c>
      <c r="D34" s="30" t="s">
        <v>183</v>
      </c>
      <c r="E34" s="30" t="s">
        <v>38</v>
      </c>
      <c r="F34" s="34">
        <v>50000000</v>
      </c>
      <c r="G34" s="30" t="s">
        <v>202</v>
      </c>
      <c r="H34" s="30">
        <v>3</v>
      </c>
      <c r="I34" s="32">
        <v>5</v>
      </c>
      <c r="J34" s="33"/>
      <c r="K34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3</v>
      </c>
    </row>
    <row r="35" spans="1:11" x14ac:dyDescent="0.25">
      <c r="A35" s="29">
        <v>30</v>
      </c>
      <c r="B35" s="30" t="s">
        <v>88</v>
      </c>
      <c r="C35" s="30" t="s">
        <v>89</v>
      </c>
      <c r="D35" s="30" t="s">
        <v>90</v>
      </c>
      <c r="E35" s="30" t="s">
        <v>508</v>
      </c>
      <c r="F35" s="34">
        <v>35000000</v>
      </c>
      <c r="G35" s="30" t="s">
        <v>225</v>
      </c>
      <c r="H35" s="30">
        <v>2</v>
      </c>
      <c r="I35" s="32">
        <v>5</v>
      </c>
      <c r="J35" s="33" t="s">
        <v>184</v>
      </c>
      <c r="K35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36" spans="1:11" x14ac:dyDescent="0.25">
      <c r="A36" s="29">
        <v>128</v>
      </c>
      <c r="B36" s="30" t="s">
        <v>173</v>
      </c>
      <c r="C36" s="30" t="s">
        <v>95</v>
      </c>
      <c r="D36" s="30" t="s">
        <v>174</v>
      </c>
      <c r="E36" s="30" t="s">
        <v>151</v>
      </c>
      <c r="F36" s="34">
        <v>50000000</v>
      </c>
      <c r="G36" s="30" t="s">
        <v>198</v>
      </c>
      <c r="H36" s="30">
        <v>3</v>
      </c>
      <c r="I36" s="32">
        <v>5</v>
      </c>
      <c r="J36" s="33" t="s">
        <v>617</v>
      </c>
      <c r="K36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3</v>
      </c>
    </row>
    <row r="37" spans="1:11" x14ac:dyDescent="0.25">
      <c r="A37" s="29">
        <v>12</v>
      </c>
      <c r="B37" s="30" t="s">
        <v>149</v>
      </c>
      <c r="C37" s="30" t="s">
        <v>95</v>
      </c>
      <c r="D37" s="30" t="s">
        <v>150</v>
      </c>
      <c r="E37" s="30" t="s">
        <v>151</v>
      </c>
      <c r="F37" s="34">
        <v>50000000</v>
      </c>
      <c r="G37" s="30" t="s">
        <v>198</v>
      </c>
      <c r="H37" s="30">
        <v>3</v>
      </c>
      <c r="I37" s="32">
        <v>5</v>
      </c>
      <c r="J37" s="33" t="s">
        <v>617</v>
      </c>
      <c r="K37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3</v>
      </c>
    </row>
    <row r="38" spans="1:11" x14ac:dyDescent="0.25">
      <c r="A38" s="29">
        <v>170</v>
      </c>
      <c r="B38" s="30" t="s">
        <v>147</v>
      </c>
      <c r="C38" s="30" t="s">
        <v>95</v>
      </c>
      <c r="D38" s="30" t="s">
        <v>148</v>
      </c>
      <c r="E38" s="30" t="s">
        <v>100</v>
      </c>
      <c r="F38" s="34">
        <v>27000000</v>
      </c>
      <c r="G38" s="30" t="s">
        <v>198</v>
      </c>
      <c r="H38" s="30">
        <v>2</v>
      </c>
      <c r="I38" s="32">
        <v>5</v>
      </c>
      <c r="J38" s="33" t="s">
        <v>617</v>
      </c>
      <c r="K38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39" spans="1:11" x14ac:dyDescent="0.25">
      <c r="A39" s="29">
        <v>4</v>
      </c>
      <c r="B39" s="30" t="s">
        <v>200</v>
      </c>
      <c r="C39" s="30" t="s">
        <v>119</v>
      </c>
      <c r="D39" s="30" t="s">
        <v>201</v>
      </c>
      <c r="E39" s="30" t="s">
        <v>38</v>
      </c>
      <c r="F39" s="34">
        <v>30000000</v>
      </c>
      <c r="G39" s="30" t="s">
        <v>202</v>
      </c>
      <c r="H39" s="30" t="s">
        <v>203</v>
      </c>
      <c r="I39" s="32">
        <v>5</v>
      </c>
      <c r="J39" s="33"/>
      <c r="K39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40" spans="1:11" x14ac:dyDescent="0.25">
      <c r="A40" s="29">
        <v>53</v>
      </c>
      <c r="B40" s="30" t="s">
        <v>282</v>
      </c>
      <c r="C40" s="30" t="s">
        <v>95</v>
      </c>
      <c r="D40" s="30" t="s">
        <v>283</v>
      </c>
      <c r="E40" s="30" t="s">
        <v>27</v>
      </c>
      <c r="F40" s="34">
        <v>28000000</v>
      </c>
      <c r="G40" s="30" t="s">
        <v>198</v>
      </c>
      <c r="H40" s="30" t="s">
        <v>217</v>
      </c>
      <c r="I40" s="32">
        <v>5</v>
      </c>
      <c r="J40" s="33"/>
      <c r="K40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41" spans="1:11" x14ac:dyDescent="0.25">
      <c r="A41" s="29">
        <v>54</v>
      </c>
      <c r="B41" s="30" t="s">
        <v>159</v>
      </c>
      <c r="C41" s="30" t="s">
        <v>160</v>
      </c>
      <c r="D41" s="30" t="s">
        <v>161</v>
      </c>
      <c r="E41" s="30" t="s">
        <v>162</v>
      </c>
      <c r="F41" s="34">
        <v>40000000</v>
      </c>
      <c r="G41" s="30" t="s">
        <v>351</v>
      </c>
      <c r="H41" s="30">
        <v>3</v>
      </c>
      <c r="I41" s="32">
        <v>5</v>
      </c>
      <c r="J41" s="33" t="s">
        <v>184</v>
      </c>
      <c r="K41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42" spans="1:11" x14ac:dyDescent="0.25">
      <c r="A42" s="29">
        <v>156</v>
      </c>
      <c r="B42" s="30" t="s">
        <v>143</v>
      </c>
      <c r="C42" s="30" t="s">
        <v>144</v>
      </c>
      <c r="D42" s="30" t="s">
        <v>145</v>
      </c>
      <c r="E42" s="30" t="s">
        <v>146</v>
      </c>
      <c r="F42" s="34">
        <v>5000000</v>
      </c>
      <c r="G42" s="30" t="s">
        <v>230</v>
      </c>
      <c r="H42" s="30">
        <v>2</v>
      </c>
      <c r="I42" s="32">
        <v>5</v>
      </c>
      <c r="J42" s="33" t="s">
        <v>617</v>
      </c>
      <c r="K42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43" spans="1:11" x14ac:dyDescent="0.25">
      <c r="A43" s="29">
        <v>71</v>
      </c>
      <c r="B43" s="30" t="s">
        <v>306</v>
      </c>
      <c r="C43" s="30" t="s">
        <v>307</v>
      </c>
      <c r="D43" s="30" t="s">
        <v>308</v>
      </c>
      <c r="E43" s="30" t="s">
        <v>309</v>
      </c>
      <c r="F43" s="34">
        <v>18000000</v>
      </c>
      <c r="G43" s="30" t="s">
        <v>310</v>
      </c>
      <c r="H43" s="30" t="s">
        <v>217</v>
      </c>
      <c r="I43" s="32">
        <v>5</v>
      </c>
      <c r="J43" s="33"/>
      <c r="K43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44" spans="1:11" x14ac:dyDescent="0.25">
      <c r="A44" s="29">
        <v>117</v>
      </c>
      <c r="B44" s="30" t="s">
        <v>389</v>
      </c>
      <c r="C44" s="30" t="s">
        <v>390</v>
      </c>
      <c r="D44" s="30" t="s">
        <v>391</v>
      </c>
      <c r="E44" s="30" t="s">
        <v>392</v>
      </c>
      <c r="F44" s="34">
        <v>1500000</v>
      </c>
      <c r="G44" s="30" t="s">
        <v>334</v>
      </c>
      <c r="H44" s="30" t="s">
        <v>217</v>
      </c>
      <c r="I44" s="32">
        <v>5</v>
      </c>
      <c r="J44" s="33"/>
      <c r="K44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45" spans="1:11" x14ac:dyDescent="0.25">
      <c r="A45" s="29">
        <v>185</v>
      </c>
      <c r="B45" s="30" t="s">
        <v>493</v>
      </c>
      <c r="C45" s="30" t="s">
        <v>429</v>
      </c>
      <c r="D45" s="30" t="s">
        <v>494</v>
      </c>
      <c r="E45" s="30" t="s">
        <v>431</v>
      </c>
      <c r="F45" s="34">
        <v>25000000</v>
      </c>
      <c r="G45" s="30" t="s">
        <v>230</v>
      </c>
      <c r="H45" s="30" t="s">
        <v>203</v>
      </c>
      <c r="I45" s="32">
        <v>4</v>
      </c>
      <c r="J45" s="33"/>
      <c r="K45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46" spans="1:11" x14ac:dyDescent="0.25">
      <c r="A46" s="29">
        <v>189</v>
      </c>
      <c r="B46" s="30" t="s">
        <v>498</v>
      </c>
      <c r="C46" s="30" t="s">
        <v>40</v>
      </c>
      <c r="D46" s="30" t="s">
        <v>499</v>
      </c>
      <c r="E46" s="30" t="s">
        <v>341</v>
      </c>
      <c r="F46" s="34">
        <v>45000000</v>
      </c>
      <c r="G46" s="30" t="s">
        <v>202</v>
      </c>
      <c r="H46" s="30" t="s">
        <v>203</v>
      </c>
      <c r="I46" s="32">
        <v>4</v>
      </c>
      <c r="J46" s="33"/>
      <c r="K46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47" spans="1:11" x14ac:dyDescent="0.25">
      <c r="A47" s="29">
        <v>97</v>
      </c>
      <c r="B47" s="30" t="s">
        <v>352</v>
      </c>
      <c r="C47" s="30" t="s">
        <v>303</v>
      </c>
      <c r="D47" s="30" t="s">
        <v>353</v>
      </c>
      <c r="E47" s="30" t="s">
        <v>277</v>
      </c>
      <c r="F47" s="34">
        <v>25000000</v>
      </c>
      <c r="G47" s="30" t="s">
        <v>230</v>
      </c>
      <c r="H47" s="30" t="s">
        <v>217</v>
      </c>
      <c r="I47" s="32">
        <v>4</v>
      </c>
      <c r="J47" s="33"/>
      <c r="K47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48" spans="1:11" x14ac:dyDescent="0.25">
      <c r="A48" s="29">
        <v>14</v>
      </c>
      <c r="B48" s="30" t="s">
        <v>222</v>
      </c>
      <c r="C48" s="30" t="s">
        <v>223</v>
      </c>
      <c r="D48" s="30" t="s">
        <v>224</v>
      </c>
      <c r="E48" s="30" t="s">
        <v>70</v>
      </c>
      <c r="F48" s="34">
        <v>25000000</v>
      </c>
      <c r="G48" s="30" t="s">
        <v>225</v>
      </c>
      <c r="H48" s="30" t="s">
        <v>217</v>
      </c>
      <c r="I48" s="32">
        <v>5</v>
      </c>
      <c r="J48" s="33"/>
      <c r="K48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49" spans="1:11" x14ac:dyDescent="0.25">
      <c r="A49" s="29">
        <v>155</v>
      </c>
      <c r="B49" s="30" t="s">
        <v>80</v>
      </c>
      <c r="C49" s="30" t="s">
        <v>81</v>
      </c>
      <c r="D49" s="30" t="s">
        <v>82</v>
      </c>
      <c r="E49" s="30" t="s">
        <v>70</v>
      </c>
      <c r="F49" s="34">
        <v>50000000</v>
      </c>
      <c r="G49" s="30" t="s">
        <v>225</v>
      </c>
      <c r="H49" s="30">
        <v>3</v>
      </c>
      <c r="I49" s="32">
        <v>4</v>
      </c>
      <c r="J49" s="33" t="s">
        <v>184</v>
      </c>
      <c r="K49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50" spans="1:11" x14ac:dyDescent="0.25">
      <c r="A50" s="29">
        <v>91</v>
      </c>
      <c r="B50" s="30" t="s">
        <v>115</v>
      </c>
      <c r="C50" s="30" t="s">
        <v>95</v>
      </c>
      <c r="D50" s="30" t="s">
        <v>116</v>
      </c>
      <c r="E50" s="30" t="s">
        <v>117</v>
      </c>
      <c r="F50" s="34">
        <v>35000000</v>
      </c>
      <c r="G50" s="30" t="s">
        <v>198</v>
      </c>
      <c r="H50" s="30">
        <v>2</v>
      </c>
      <c r="I50" s="32">
        <v>5</v>
      </c>
      <c r="J50" s="33" t="s">
        <v>617</v>
      </c>
      <c r="K50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51" spans="1:11" x14ac:dyDescent="0.25">
      <c r="A51" s="29">
        <v>77</v>
      </c>
      <c r="B51" s="30" t="s">
        <v>319</v>
      </c>
      <c r="C51" s="30" t="s">
        <v>242</v>
      </c>
      <c r="D51" s="30" t="s">
        <v>320</v>
      </c>
      <c r="E51" s="30" t="s">
        <v>321</v>
      </c>
      <c r="F51" s="34">
        <v>20000000</v>
      </c>
      <c r="G51" s="30" t="s">
        <v>202</v>
      </c>
      <c r="H51" s="30" t="s">
        <v>217</v>
      </c>
      <c r="I51" s="32">
        <v>4</v>
      </c>
      <c r="J51" s="33"/>
      <c r="K51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52" spans="1:11" x14ac:dyDescent="0.25">
      <c r="A52" s="29">
        <v>93</v>
      </c>
      <c r="B52" s="30" t="s">
        <v>345</v>
      </c>
      <c r="C52" s="30" t="s">
        <v>8</v>
      </c>
      <c r="D52" s="30" t="s">
        <v>346</v>
      </c>
      <c r="E52" s="30" t="s">
        <v>10</v>
      </c>
      <c r="F52" s="34">
        <v>18440000</v>
      </c>
      <c r="G52" s="30" t="s">
        <v>347</v>
      </c>
      <c r="H52" s="30" t="s">
        <v>217</v>
      </c>
      <c r="I52" s="32">
        <v>4</v>
      </c>
      <c r="J52" s="33"/>
      <c r="K52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53" spans="1:11" x14ac:dyDescent="0.25">
      <c r="A53" s="29">
        <v>31</v>
      </c>
      <c r="B53" s="30" t="s">
        <v>152</v>
      </c>
      <c r="C53" s="30" t="s">
        <v>343</v>
      </c>
      <c r="D53" s="30" t="s">
        <v>154</v>
      </c>
      <c r="E53" s="30" t="s">
        <v>19</v>
      </c>
      <c r="F53" s="34">
        <v>40000000</v>
      </c>
      <c r="G53" s="30" t="s">
        <v>225</v>
      </c>
      <c r="H53" s="30">
        <v>3</v>
      </c>
      <c r="I53" s="32">
        <v>5</v>
      </c>
      <c r="J53" s="33" t="s">
        <v>184</v>
      </c>
      <c r="K53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54" spans="1:11" x14ac:dyDescent="0.25">
      <c r="A54" s="29">
        <v>174</v>
      </c>
      <c r="B54" s="30" t="s">
        <v>483</v>
      </c>
      <c r="C54" s="30" t="s">
        <v>343</v>
      </c>
      <c r="D54" s="30" t="s">
        <v>484</v>
      </c>
      <c r="E54" s="30" t="s">
        <v>70</v>
      </c>
      <c r="F54" s="34">
        <v>50000000</v>
      </c>
      <c r="G54" s="30" t="s">
        <v>225</v>
      </c>
      <c r="H54" s="30" t="s">
        <v>199</v>
      </c>
      <c r="I54" s="32">
        <v>5</v>
      </c>
      <c r="J54" s="33"/>
      <c r="K54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55" spans="1:11" x14ac:dyDescent="0.25">
      <c r="A55" s="29">
        <v>68</v>
      </c>
      <c r="B55" s="30" t="s">
        <v>299</v>
      </c>
      <c r="C55" s="30" t="s">
        <v>242</v>
      </c>
      <c r="D55" s="30" t="s">
        <v>300</v>
      </c>
      <c r="E55" s="30" t="s">
        <v>301</v>
      </c>
      <c r="F55" s="34">
        <v>38000000</v>
      </c>
      <c r="G55" s="30" t="s">
        <v>202</v>
      </c>
      <c r="H55" s="30" t="s">
        <v>199</v>
      </c>
      <c r="I55" s="32">
        <v>4</v>
      </c>
      <c r="J55" s="33"/>
      <c r="K55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56" spans="1:11" x14ac:dyDescent="0.25">
      <c r="A56" s="29">
        <v>6</v>
      </c>
      <c r="B56" s="30" t="s">
        <v>501</v>
      </c>
      <c r="C56" s="30" t="s">
        <v>86</v>
      </c>
      <c r="D56" s="30" t="s">
        <v>87</v>
      </c>
      <c r="E56" s="30" t="s">
        <v>23</v>
      </c>
      <c r="F56" s="34">
        <v>35000000</v>
      </c>
      <c r="G56" s="30" t="s">
        <v>230</v>
      </c>
      <c r="H56" s="30">
        <v>2</v>
      </c>
      <c r="I56" s="32">
        <v>5</v>
      </c>
      <c r="J56" s="33" t="s">
        <v>617</v>
      </c>
      <c r="K56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57" spans="1:11" x14ac:dyDescent="0.25">
      <c r="A57" s="29">
        <v>138</v>
      </c>
      <c r="B57" s="30" t="s">
        <v>422</v>
      </c>
      <c r="C57" s="30" t="s">
        <v>423</v>
      </c>
      <c r="D57" s="30" t="s">
        <v>424</v>
      </c>
      <c r="E57" s="30" t="s">
        <v>27</v>
      </c>
      <c r="F57" s="34">
        <v>35000000</v>
      </c>
      <c r="G57" s="30" t="s">
        <v>198</v>
      </c>
      <c r="H57" s="30" t="s">
        <v>203</v>
      </c>
      <c r="I57" s="32">
        <v>5</v>
      </c>
      <c r="J57" s="33"/>
      <c r="K57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58" spans="1:11" x14ac:dyDescent="0.25">
      <c r="A58" s="29">
        <v>149</v>
      </c>
      <c r="B58" s="30" t="s">
        <v>442</v>
      </c>
      <c r="C58" s="30" t="s">
        <v>423</v>
      </c>
      <c r="D58" s="30" t="s">
        <v>443</v>
      </c>
      <c r="E58" s="30" t="s">
        <v>27</v>
      </c>
      <c r="F58" s="34">
        <v>45000000</v>
      </c>
      <c r="G58" s="30" t="s">
        <v>198</v>
      </c>
      <c r="H58" s="30" t="s">
        <v>203</v>
      </c>
      <c r="I58" s="32">
        <v>5</v>
      </c>
      <c r="J58" s="33"/>
      <c r="K58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59" spans="1:11" x14ac:dyDescent="0.25">
      <c r="A59" s="29">
        <v>114</v>
      </c>
      <c r="B59" s="30" t="s">
        <v>382</v>
      </c>
      <c r="C59" s="30" t="s">
        <v>242</v>
      </c>
      <c r="D59" s="30" t="s">
        <v>383</v>
      </c>
      <c r="E59" s="30" t="s">
        <v>135</v>
      </c>
      <c r="F59" s="34">
        <v>35000000</v>
      </c>
      <c r="G59" s="30" t="s">
        <v>202</v>
      </c>
      <c r="H59" s="30" t="s">
        <v>217</v>
      </c>
      <c r="I59" s="32">
        <v>4</v>
      </c>
      <c r="J59" s="33"/>
      <c r="K59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60" spans="1:11" x14ac:dyDescent="0.25">
      <c r="A60" s="29">
        <v>181</v>
      </c>
      <c r="B60" s="30" t="s">
        <v>489</v>
      </c>
      <c r="C60" s="30" t="s">
        <v>40</v>
      </c>
      <c r="D60" s="30" t="s">
        <v>490</v>
      </c>
      <c r="E60" s="30" t="s">
        <v>38</v>
      </c>
      <c r="F60" s="34">
        <v>9000000</v>
      </c>
      <c r="G60" s="30" t="s">
        <v>202</v>
      </c>
      <c r="H60" s="30" t="s">
        <v>203</v>
      </c>
      <c r="I60" s="32">
        <v>4</v>
      </c>
      <c r="J60" s="33"/>
      <c r="K60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61" spans="1:11" x14ac:dyDescent="0.25">
      <c r="A61" s="29">
        <v>172</v>
      </c>
      <c r="B61" s="30" t="s">
        <v>180</v>
      </c>
      <c r="C61" s="30" t="s">
        <v>119</v>
      </c>
      <c r="D61" s="30" t="s">
        <v>181</v>
      </c>
      <c r="E61" s="30" t="s">
        <v>38</v>
      </c>
      <c r="F61" s="34">
        <v>50000000</v>
      </c>
      <c r="G61" s="30" t="s">
        <v>202</v>
      </c>
      <c r="H61" s="30">
        <v>3</v>
      </c>
      <c r="I61" s="32">
        <v>5</v>
      </c>
      <c r="J61" s="33" t="s">
        <v>617</v>
      </c>
      <c r="K61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3</v>
      </c>
    </row>
    <row r="62" spans="1:11" x14ac:dyDescent="0.25">
      <c r="A62" s="29">
        <v>153</v>
      </c>
      <c r="B62" s="30" t="s">
        <v>178</v>
      </c>
      <c r="C62" s="30" t="s">
        <v>343</v>
      </c>
      <c r="D62" s="30" t="s">
        <v>179</v>
      </c>
      <c r="E62" s="30" t="s">
        <v>19</v>
      </c>
      <c r="F62" s="34">
        <v>50000000</v>
      </c>
      <c r="G62" s="30" t="s">
        <v>225</v>
      </c>
      <c r="H62" s="30">
        <v>3</v>
      </c>
      <c r="I62" s="32">
        <v>5</v>
      </c>
      <c r="J62" s="33" t="s">
        <v>184</v>
      </c>
      <c r="K62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63" spans="1:11" x14ac:dyDescent="0.25">
      <c r="A63" s="29">
        <v>144</v>
      </c>
      <c r="B63" s="30" t="s">
        <v>437</v>
      </c>
      <c r="C63" s="30" t="s">
        <v>122</v>
      </c>
      <c r="D63" s="30" t="s">
        <v>438</v>
      </c>
      <c r="E63" s="30" t="s">
        <v>60</v>
      </c>
      <c r="F63" s="34">
        <v>45000000</v>
      </c>
      <c r="G63" s="30" t="s">
        <v>230</v>
      </c>
      <c r="H63" s="30" t="s">
        <v>217</v>
      </c>
      <c r="I63" s="32">
        <v>5</v>
      </c>
      <c r="J63" s="33"/>
      <c r="K63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64" spans="1:11" x14ac:dyDescent="0.25">
      <c r="A64" s="29">
        <v>61</v>
      </c>
      <c r="B64" s="30" t="s">
        <v>73</v>
      </c>
      <c r="C64" s="30" t="s">
        <v>74</v>
      </c>
      <c r="D64" s="30" t="s">
        <v>75</v>
      </c>
      <c r="E64" s="30" t="s">
        <v>38</v>
      </c>
      <c r="F64" s="34">
        <v>29500000</v>
      </c>
      <c r="G64" s="30" t="s">
        <v>202</v>
      </c>
      <c r="H64" s="30">
        <v>3</v>
      </c>
      <c r="I64" s="32">
        <v>4</v>
      </c>
      <c r="J64" s="33" t="s">
        <v>617</v>
      </c>
      <c r="K64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3</v>
      </c>
    </row>
    <row r="65" spans="1:11" x14ac:dyDescent="0.25">
      <c r="A65" s="29">
        <v>118</v>
      </c>
      <c r="B65" s="30" t="s">
        <v>78</v>
      </c>
      <c r="C65" s="30" t="s">
        <v>74</v>
      </c>
      <c r="D65" s="30" t="s">
        <v>79</v>
      </c>
      <c r="E65" s="30" t="s">
        <v>38</v>
      </c>
      <c r="F65" s="34">
        <v>32500000</v>
      </c>
      <c r="G65" s="30" t="s">
        <v>202</v>
      </c>
      <c r="H65" s="30">
        <v>3</v>
      </c>
      <c r="I65" s="32">
        <v>4</v>
      </c>
      <c r="J65" s="33" t="s">
        <v>617</v>
      </c>
      <c r="K65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3</v>
      </c>
    </row>
    <row r="66" spans="1:11" x14ac:dyDescent="0.25">
      <c r="A66" s="29">
        <v>60</v>
      </c>
      <c r="B66" s="30" t="s">
        <v>515</v>
      </c>
      <c r="C66" s="30" t="s">
        <v>74</v>
      </c>
      <c r="D66" s="30" t="s">
        <v>516</v>
      </c>
      <c r="E66" s="30" t="s">
        <v>38</v>
      </c>
      <c r="F66" s="34">
        <v>45000000</v>
      </c>
      <c r="G66" s="30" t="s">
        <v>202</v>
      </c>
      <c r="H66" s="30">
        <v>2</v>
      </c>
      <c r="I66" s="32">
        <v>4</v>
      </c>
      <c r="J66" s="33" t="s">
        <v>617</v>
      </c>
      <c r="K66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67" spans="1:11" x14ac:dyDescent="0.25">
      <c r="A67" s="29">
        <v>26</v>
      </c>
      <c r="B67" s="30" t="s">
        <v>244</v>
      </c>
      <c r="C67" s="30" t="s">
        <v>223</v>
      </c>
      <c r="D67" s="30" t="s">
        <v>245</v>
      </c>
      <c r="E67" s="30" t="s">
        <v>19</v>
      </c>
      <c r="F67" s="34">
        <v>35000000</v>
      </c>
      <c r="G67" s="30" t="s">
        <v>225</v>
      </c>
      <c r="H67" s="30" t="s">
        <v>217</v>
      </c>
      <c r="I67" s="32">
        <v>5</v>
      </c>
      <c r="J67" s="33"/>
      <c r="K67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68" spans="1:11" x14ac:dyDescent="0.25">
      <c r="A68" s="29">
        <v>27</v>
      </c>
      <c r="B68" s="30" t="s">
        <v>71</v>
      </c>
      <c r="C68" s="30" t="s">
        <v>36</v>
      </c>
      <c r="D68" s="30" t="s">
        <v>72</v>
      </c>
      <c r="E68" s="30" t="s">
        <v>38</v>
      </c>
      <c r="F68" s="34">
        <v>20000000</v>
      </c>
      <c r="G68" s="30" t="s">
        <v>202</v>
      </c>
      <c r="H68" s="30">
        <v>3</v>
      </c>
      <c r="I68" s="32">
        <v>4</v>
      </c>
      <c r="J68" s="33" t="s">
        <v>617</v>
      </c>
      <c r="K68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3</v>
      </c>
    </row>
    <row r="69" spans="1:11" x14ac:dyDescent="0.25">
      <c r="A69" s="29">
        <v>76</v>
      </c>
      <c r="B69" s="30" t="s">
        <v>317</v>
      </c>
      <c r="C69" s="30" t="s">
        <v>36</v>
      </c>
      <c r="D69" s="30" t="s">
        <v>318</v>
      </c>
      <c r="E69" s="30" t="s">
        <v>38</v>
      </c>
      <c r="F69" s="34">
        <v>20000000</v>
      </c>
      <c r="G69" s="30" t="s">
        <v>202</v>
      </c>
      <c r="H69" s="30" t="s">
        <v>203</v>
      </c>
      <c r="I69" s="32">
        <v>4</v>
      </c>
      <c r="J69" s="33"/>
      <c r="K69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70" spans="1:11" x14ac:dyDescent="0.25">
      <c r="A70" s="29">
        <v>82</v>
      </c>
      <c r="B70" s="30" t="s">
        <v>326</v>
      </c>
      <c r="C70" s="30" t="s">
        <v>25</v>
      </c>
      <c r="D70" s="30" t="s">
        <v>327</v>
      </c>
      <c r="E70" s="30" t="s">
        <v>27</v>
      </c>
      <c r="F70" s="34">
        <v>20000000</v>
      </c>
      <c r="G70" s="30" t="s">
        <v>198</v>
      </c>
      <c r="H70" s="30" t="s">
        <v>203</v>
      </c>
      <c r="I70" s="32">
        <v>4</v>
      </c>
      <c r="J70" s="33"/>
      <c r="K70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71" spans="1:11" x14ac:dyDescent="0.25">
      <c r="A71" s="96" t="s">
        <v>29</v>
      </c>
      <c r="B71" s="97" t="s">
        <v>550</v>
      </c>
      <c r="C71" s="97" t="s">
        <v>25</v>
      </c>
      <c r="D71" s="97" t="s">
        <v>551</v>
      </c>
      <c r="E71" s="97" t="s">
        <v>27</v>
      </c>
      <c r="F71" s="98">
        <v>50000000</v>
      </c>
      <c r="G71" s="97" t="s">
        <v>198</v>
      </c>
      <c r="H71" s="97">
        <v>2</v>
      </c>
      <c r="I71" s="97">
        <v>4</v>
      </c>
      <c r="J71" s="99"/>
      <c r="K71" s="99"/>
    </row>
    <row r="72" spans="1:11" x14ac:dyDescent="0.25">
      <c r="A72" s="29">
        <v>108</v>
      </c>
      <c r="B72" s="30" t="s">
        <v>366</v>
      </c>
      <c r="C72" s="30" t="s">
        <v>25</v>
      </c>
      <c r="D72" s="30" t="s">
        <v>367</v>
      </c>
      <c r="E72" s="30" t="s">
        <v>27</v>
      </c>
      <c r="F72" s="34">
        <v>40000000</v>
      </c>
      <c r="G72" s="30" t="s">
        <v>198</v>
      </c>
      <c r="H72" s="30" t="s">
        <v>203</v>
      </c>
      <c r="I72" s="32">
        <v>4</v>
      </c>
      <c r="J72" s="33"/>
      <c r="K72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73" spans="1:11" x14ac:dyDescent="0.25">
      <c r="A73" s="29">
        <v>177</v>
      </c>
      <c r="B73" s="30" t="s">
        <v>487</v>
      </c>
      <c r="C73" s="30" t="s">
        <v>25</v>
      </c>
      <c r="D73" s="30" t="s">
        <v>488</v>
      </c>
      <c r="E73" s="30" t="s">
        <v>27</v>
      </c>
      <c r="F73" s="34">
        <v>27000000</v>
      </c>
      <c r="G73" s="30" t="s">
        <v>198</v>
      </c>
      <c r="H73" s="30" t="s">
        <v>217</v>
      </c>
      <c r="I73" s="32">
        <v>4</v>
      </c>
      <c r="J73" s="33"/>
      <c r="K73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74" spans="1:11" x14ac:dyDescent="0.25">
      <c r="A74" s="29">
        <v>11</v>
      </c>
      <c r="B74" s="30" t="s">
        <v>220</v>
      </c>
      <c r="C74" s="30" t="s">
        <v>25</v>
      </c>
      <c r="D74" s="30" t="s">
        <v>221</v>
      </c>
      <c r="E74" s="30" t="s">
        <v>27</v>
      </c>
      <c r="F74" s="34">
        <v>40000000</v>
      </c>
      <c r="G74" s="30" t="s">
        <v>198</v>
      </c>
      <c r="H74" s="30" t="s">
        <v>203</v>
      </c>
      <c r="I74" s="32">
        <v>4</v>
      </c>
      <c r="J74" s="33"/>
      <c r="K74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75" spans="1:11" x14ac:dyDescent="0.25">
      <c r="A75" s="35">
        <v>37</v>
      </c>
      <c r="B75" s="36" t="s">
        <v>268</v>
      </c>
      <c r="C75" s="36" t="s">
        <v>211</v>
      </c>
      <c r="D75" s="36" t="s">
        <v>269</v>
      </c>
      <c r="E75" s="36" t="s">
        <v>135</v>
      </c>
      <c r="F75" s="37">
        <v>20000000</v>
      </c>
      <c r="G75" s="36" t="s">
        <v>202</v>
      </c>
      <c r="H75" s="36" t="s">
        <v>203</v>
      </c>
      <c r="I75" s="38">
        <v>4</v>
      </c>
      <c r="J75" s="65"/>
      <c r="K75" s="65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76" spans="1:11" x14ac:dyDescent="0.25">
      <c r="A76" s="35">
        <v>131</v>
      </c>
      <c r="B76" s="36" t="s">
        <v>526</v>
      </c>
      <c r="C76" s="36" t="s">
        <v>211</v>
      </c>
      <c r="D76" s="36" t="s">
        <v>527</v>
      </c>
      <c r="E76" s="36" t="s">
        <v>27</v>
      </c>
      <c r="F76" s="37">
        <v>15000000</v>
      </c>
      <c r="G76" s="36" t="s">
        <v>198</v>
      </c>
      <c r="H76" s="36">
        <v>2</v>
      </c>
      <c r="I76" s="38">
        <v>4</v>
      </c>
      <c r="J76" s="65" t="s">
        <v>617</v>
      </c>
      <c r="K76" s="65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77" spans="1:11" x14ac:dyDescent="0.25">
      <c r="A77" s="35">
        <v>162</v>
      </c>
      <c r="B77" s="36" t="s">
        <v>531</v>
      </c>
      <c r="C77" s="36" t="s">
        <v>211</v>
      </c>
      <c r="D77" s="36" t="s">
        <v>532</v>
      </c>
      <c r="E77" s="36" t="s">
        <v>533</v>
      </c>
      <c r="F77" s="37">
        <v>16730000</v>
      </c>
      <c r="G77" s="36" t="s">
        <v>225</v>
      </c>
      <c r="H77" s="36">
        <v>2</v>
      </c>
      <c r="I77" s="38">
        <v>4</v>
      </c>
      <c r="J77" s="65"/>
      <c r="K77" s="65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78" spans="1:11" x14ac:dyDescent="0.25">
      <c r="A78" s="35">
        <v>169</v>
      </c>
      <c r="B78" s="36" t="s">
        <v>537</v>
      </c>
      <c r="C78" s="36" t="s">
        <v>211</v>
      </c>
      <c r="D78" s="36" t="s">
        <v>538</v>
      </c>
      <c r="E78" s="36" t="s">
        <v>539</v>
      </c>
      <c r="F78" s="37">
        <v>13730000</v>
      </c>
      <c r="G78" s="36" t="s">
        <v>540</v>
      </c>
      <c r="H78" s="36">
        <v>2</v>
      </c>
      <c r="I78" s="38">
        <v>4</v>
      </c>
      <c r="J78" s="65"/>
      <c r="K78" s="65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79" spans="1:11" x14ac:dyDescent="0.25">
      <c r="A79" s="29">
        <v>25</v>
      </c>
      <c r="B79" s="30" t="s">
        <v>241</v>
      </c>
      <c r="C79" s="30" t="s">
        <v>242</v>
      </c>
      <c r="D79" s="30" t="s">
        <v>243</v>
      </c>
      <c r="E79" s="30" t="s">
        <v>135</v>
      </c>
      <c r="F79" s="34">
        <v>50000000</v>
      </c>
      <c r="G79" s="30" t="s">
        <v>202</v>
      </c>
      <c r="H79" s="30" t="s">
        <v>203</v>
      </c>
      <c r="I79" s="32">
        <v>4</v>
      </c>
      <c r="J79" s="33"/>
      <c r="K79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80" spans="1:11" x14ac:dyDescent="0.25">
      <c r="A80" s="29">
        <v>139</v>
      </c>
      <c r="B80" s="30" t="s">
        <v>425</v>
      </c>
      <c r="C80" s="30" t="s">
        <v>242</v>
      </c>
      <c r="D80" s="30" t="s">
        <v>426</v>
      </c>
      <c r="E80" s="30" t="s">
        <v>427</v>
      </c>
      <c r="F80" s="34">
        <v>50000000</v>
      </c>
      <c r="G80" s="30" t="s">
        <v>202</v>
      </c>
      <c r="H80" s="30" t="s">
        <v>217</v>
      </c>
      <c r="I80" s="32">
        <v>4</v>
      </c>
      <c r="J80" s="33"/>
      <c r="K80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81" spans="1:11" x14ac:dyDescent="0.25">
      <c r="A81" s="29">
        <v>73</v>
      </c>
      <c r="B81" s="30" t="s">
        <v>314</v>
      </c>
      <c r="C81" s="30" t="s">
        <v>315</v>
      </c>
      <c r="D81" s="30" t="s">
        <v>316</v>
      </c>
      <c r="E81" s="30" t="s">
        <v>262</v>
      </c>
      <c r="F81" s="34">
        <v>30000000</v>
      </c>
      <c r="G81" s="30" t="s">
        <v>263</v>
      </c>
      <c r="H81" s="30" t="s">
        <v>217</v>
      </c>
      <c r="I81" s="32">
        <v>4</v>
      </c>
      <c r="J81" s="33"/>
      <c r="K81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82" spans="1:11" x14ac:dyDescent="0.25">
      <c r="A82" s="29">
        <v>163</v>
      </c>
      <c r="B82" s="30" t="s">
        <v>465</v>
      </c>
      <c r="C82" s="30" t="s">
        <v>122</v>
      </c>
      <c r="D82" s="30" t="s">
        <v>466</v>
      </c>
      <c r="E82" s="30" t="s">
        <v>467</v>
      </c>
      <c r="F82" s="34">
        <v>25000000</v>
      </c>
      <c r="G82" s="30" t="s">
        <v>230</v>
      </c>
      <c r="H82" s="30" t="s">
        <v>203</v>
      </c>
      <c r="I82" s="32">
        <v>5</v>
      </c>
      <c r="J82" s="33"/>
      <c r="K82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83" spans="1:11" x14ac:dyDescent="0.25">
      <c r="A83" s="29">
        <v>13</v>
      </c>
      <c r="B83" s="30" t="s">
        <v>548</v>
      </c>
      <c r="C83" s="30" t="s">
        <v>8</v>
      </c>
      <c r="D83" s="30" t="s">
        <v>9</v>
      </c>
      <c r="E83" s="30" t="s">
        <v>10</v>
      </c>
      <c r="F83" s="34">
        <v>20000000</v>
      </c>
      <c r="G83" s="30" t="s">
        <v>347</v>
      </c>
      <c r="H83" s="30">
        <v>3</v>
      </c>
      <c r="I83" s="32">
        <v>4</v>
      </c>
      <c r="J83" s="33" t="s">
        <v>184</v>
      </c>
      <c r="K83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84" spans="1:11" x14ac:dyDescent="0.25">
      <c r="A84" s="29">
        <v>99</v>
      </c>
      <c r="B84" s="30" t="s">
        <v>125</v>
      </c>
      <c r="C84" s="30" t="s">
        <v>86</v>
      </c>
      <c r="D84" s="30" t="s">
        <v>126</v>
      </c>
      <c r="E84" s="30" t="s">
        <v>23</v>
      </c>
      <c r="F84" s="34">
        <v>38000000</v>
      </c>
      <c r="G84" s="30" t="s">
        <v>230</v>
      </c>
      <c r="H84" s="30">
        <v>2</v>
      </c>
      <c r="I84" s="32">
        <v>5</v>
      </c>
      <c r="J84" s="33" t="s">
        <v>617</v>
      </c>
      <c r="K84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85" spans="1:11" x14ac:dyDescent="0.25">
      <c r="A85" s="29">
        <v>52</v>
      </c>
      <c r="B85" s="30" t="s">
        <v>103</v>
      </c>
      <c r="C85" s="30" t="s">
        <v>86</v>
      </c>
      <c r="D85" s="30" t="s">
        <v>104</v>
      </c>
      <c r="E85" s="30" t="s">
        <v>23</v>
      </c>
      <c r="F85" s="34">
        <v>15000000</v>
      </c>
      <c r="G85" s="30" t="s">
        <v>230</v>
      </c>
      <c r="H85" s="30">
        <v>2</v>
      </c>
      <c r="I85" s="32">
        <v>5</v>
      </c>
      <c r="J85" s="33" t="s">
        <v>617</v>
      </c>
      <c r="K85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86" spans="1:11" x14ac:dyDescent="0.25">
      <c r="A86" s="29">
        <v>173</v>
      </c>
      <c r="B86" s="30" t="s">
        <v>481</v>
      </c>
      <c r="C86" s="30" t="s">
        <v>40</v>
      </c>
      <c r="D86" s="30" t="s">
        <v>482</v>
      </c>
      <c r="E86" s="30" t="s">
        <v>38</v>
      </c>
      <c r="F86" s="34">
        <v>30000000</v>
      </c>
      <c r="G86" s="30" t="s">
        <v>202</v>
      </c>
      <c r="H86" s="30" t="s">
        <v>217</v>
      </c>
      <c r="I86" s="32">
        <v>4</v>
      </c>
      <c r="J86" s="33"/>
      <c r="K86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87" spans="1:11" x14ac:dyDescent="0.25">
      <c r="A87" s="29">
        <v>111</v>
      </c>
      <c r="B87" s="30" t="s">
        <v>372</v>
      </c>
      <c r="C87" s="30" t="s">
        <v>303</v>
      </c>
      <c r="D87" s="30" t="s">
        <v>373</v>
      </c>
      <c r="E87" s="30" t="s">
        <v>305</v>
      </c>
      <c r="F87" s="34">
        <v>30000000</v>
      </c>
      <c r="G87" s="30" t="s">
        <v>230</v>
      </c>
      <c r="H87" s="30" t="s">
        <v>199</v>
      </c>
      <c r="I87" s="32">
        <v>4</v>
      </c>
      <c r="J87" s="33"/>
      <c r="K87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88" spans="1:11" x14ac:dyDescent="0.25">
      <c r="A88" s="29">
        <v>100</v>
      </c>
      <c r="B88" s="30" t="s">
        <v>356</v>
      </c>
      <c r="C88" s="30" t="s">
        <v>303</v>
      </c>
      <c r="D88" s="30" t="s">
        <v>357</v>
      </c>
      <c r="E88" s="30" t="s">
        <v>277</v>
      </c>
      <c r="F88" s="34">
        <v>30000000</v>
      </c>
      <c r="G88" s="30" t="s">
        <v>230</v>
      </c>
      <c r="H88" s="30" t="s">
        <v>199</v>
      </c>
      <c r="I88" s="32">
        <v>4</v>
      </c>
      <c r="J88" s="33"/>
      <c r="K88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89" spans="1:11" x14ac:dyDescent="0.25">
      <c r="A89" s="29">
        <v>41</v>
      </c>
      <c r="B89" s="30" t="s">
        <v>20</v>
      </c>
      <c r="C89" s="30" t="s">
        <v>21</v>
      </c>
      <c r="D89" s="30" t="s">
        <v>22</v>
      </c>
      <c r="E89" s="30" t="s">
        <v>23</v>
      </c>
      <c r="F89" s="34">
        <v>35000000</v>
      </c>
      <c r="G89" s="30" t="s">
        <v>230</v>
      </c>
      <c r="H89" s="30">
        <v>2</v>
      </c>
      <c r="I89" s="32">
        <v>4</v>
      </c>
      <c r="J89" s="33" t="s">
        <v>617</v>
      </c>
      <c r="K89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90" spans="1:11" x14ac:dyDescent="0.25">
      <c r="A90" s="29">
        <v>171</v>
      </c>
      <c r="B90" s="30" t="s">
        <v>479</v>
      </c>
      <c r="C90" s="30" t="s">
        <v>315</v>
      </c>
      <c r="D90" s="30" t="s">
        <v>480</v>
      </c>
      <c r="E90" s="30" t="s">
        <v>262</v>
      </c>
      <c r="F90" s="34">
        <v>18000000</v>
      </c>
      <c r="G90" s="30" t="s">
        <v>263</v>
      </c>
      <c r="H90" s="30" t="s">
        <v>203</v>
      </c>
      <c r="I90" s="32">
        <v>4</v>
      </c>
      <c r="J90" s="33"/>
      <c r="K90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91" spans="1:11" x14ac:dyDescent="0.25">
      <c r="A91" s="29">
        <v>140</v>
      </c>
      <c r="B91" s="30" t="s">
        <v>428</v>
      </c>
      <c r="C91" s="30" t="s">
        <v>429</v>
      </c>
      <c r="D91" s="30" t="s">
        <v>430</v>
      </c>
      <c r="E91" s="30" t="s">
        <v>431</v>
      </c>
      <c r="F91" s="34">
        <v>35000000</v>
      </c>
      <c r="G91" s="30" t="s">
        <v>230</v>
      </c>
      <c r="H91" s="30" t="s">
        <v>217</v>
      </c>
      <c r="I91" s="32">
        <v>4</v>
      </c>
      <c r="J91" s="33"/>
      <c r="K91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92" spans="1:11" x14ac:dyDescent="0.25">
      <c r="A92" s="29">
        <v>90</v>
      </c>
      <c r="B92" s="30" t="s">
        <v>342</v>
      </c>
      <c r="C92" s="30" t="s">
        <v>343</v>
      </c>
      <c r="D92" s="30" t="s">
        <v>344</v>
      </c>
      <c r="E92" s="30" t="s">
        <v>70</v>
      </c>
      <c r="F92" s="34">
        <v>40000000</v>
      </c>
      <c r="G92" s="30" t="s">
        <v>225</v>
      </c>
      <c r="H92" s="30" t="s">
        <v>217</v>
      </c>
      <c r="I92" s="32">
        <v>5</v>
      </c>
      <c r="J92" s="33"/>
      <c r="K92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93" spans="1:11" x14ac:dyDescent="0.25">
      <c r="A93" s="29">
        <v>124</v>
      </c>
      <c r="B93" s="30" t="s">
        <v>405</v>
      </c>
      <c r="C93" s="30" t="s">
        <v>25</v>
      </c>
      <c r="D93" s="30" t="s">
        <v>406</v>
      </c>
      <c r="E93" s="30" t="s">
        <v>27</v>
      </c>
      <c r="F93" s="34">
        <v>20000000</v>
      </c>
      <c r="G93" s="30" t="s">
        <v>198</v>
      </c>
      <c r="H93" s="30" t="s">
        <v>217</v>
      </c>
      <c r="I93" s="32">
        <v>4</v>
      </c>
      <c r="J93" s="33"/>
      <c r="K93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94" spans="1:11" x14ac:dyDescent="0.25">
      <c r="A94" s="35">
        <v>180</v>
      </c>
      <c r="B94" s="36" t="s">
        <v>541</v>
      </c>
      <c r="C94" s="36" t="s">
        <v>211</v>
      </c>
      <c r="D94" s="36" t="s">
        <v>542</v>
      </c>
      <c r="E94" s="36" t="s">
        <v>543</v>
      </c>
      <c r="F94" s="37">
        <v>30000000</v>
      </c>
      <c r="G94" s="36" t="s">
        <v>230</v>
      </c>
      <c r="H94" s="36">
        <v>2</v>
      </c>
      <c r="I94" s="38">
        <v>4</v>
      </c>
      <c r="J94" s="65" t="s">
        <v>617</v>
      </c>
      <c r="K94" s="65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95" spans="1:11" x14ac:dyDescent="0.25">
      <c r="A95" s="35">
        <v>8</v>
      </c>
      <c r="B95" s="36" t="s">
        <v>210</v>
      </c>
      <c r="C95" s="36" t="s">
        <v>211</v>
      </c>
      <c r="D95" s="36" t="s">
        <v>212</v>
      </c>
      <c r="E95" s="36" t="s">
        <v>213</v>
      </c>
      <c r="F95" s="37">
        <v>10100000</v>
      </c>
      <c r="G95" s="36" t="s">
        <v>214</v>
      </c>
      <c r="H95" s="36" t="s">
        <v>203</v>
      </c>
      <c r="I95" s="38">
        <v>4</v>
      </c>
      <c r="J95" s="65"/>
      <c r="K95" s="65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96" spans="1:11" x14ac:dyDescent="0.25">
      <c r="A96" s="35">
        <v>67</v>
      </c>
      <c r="B96" s="36" t="s">
        <v>297</v>
      </c>
      <c r="C96" s="36" t="s">
        <v>211</v>
      </c>
      <c r="D96" s="36" t="s">
        <v>298</v>
      </c>
      <c r="E96" s="36" t="s">
        <v>255</v>
      </c>
      <c r="F96" s="37">
        <v>15800000</v>
      </c>
      <c r="G96" s="36" t="s">
        <v>230</v>
      </c>
      <c r="H96" s="36" t="s">
        <v>203</v>
      </c>
      <c r="I96" s="38">
        <v>4</v>
      </c>
      <c r="J96" s="65"/>
      <c r="K96" s="65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97" spans="1:11" x14ac:dyDescent="0.25">
      <c r="A97" s="35">
        <v>132</v>
      </c>
      <c r="B97" s="36" t="s">
        <v>414</v>
      </c>
      <c r="C97" s="36" t="s">
        <v>211</v>
      </c>
      <c r="D97" s="36" t="s">
        <v>415</v>
      </c>
      <c r="E97" s="36" t="s">
        <v>416</v>
      </c>
      <c r="F97" s="37">
        <v>35000000</v>
      </c>
      <c r="G97" s="36" t="s">
        <v>230</v>
      </c>
      <c r="H97" s="36" t="s">
        <v>203</v>
      </c>
      <c r="I97" s="38">
        <v>4</v>
      </c>
      <c r="J97" s="65"/>
      <c r="K97" s="65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98" spans="1:11" x14ac:dyDescent="0.25">
      <c r="A98" s="35">
        <v>165</v>
      </c>
      <c r="B98" s="36" t="s">
        <v>468</v>
      </c>
      <c r="C98" s="36" t="s">
        <v>211</v>
      </c>
      <c r="D98" s="36" t="s">
        <v>469</v>
      </c>
      <c r="E98" s="36" t="s">
        <v>404</v>
      </c>
      <c r="F98" s="37">
        <v>40000000</v>
      </c>
      <c r="G98" s="36" t="s">
        <v>230</v>
      </c>
      <c r="H98" s="36" t="s">
        <v>217</v>
      </c>
      <c r="I98" s="38">
        <v>4</v>
      </c>
      <c r="J98" s="65"/>
      <c r="K98" s="65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99" spans="1:11" x14ac:dyDescent="0.25">
      <c r="A99" s="29">
        <v>29</v>
      </c>
      <c r="B99" s="30" t="s">
        <v>252</v>
      </c>
      <c r="C99" s="30" t="s">
        <v>253</v>
      </c>
      <c r="D99" s="30" t="s">
        <v>254</v>
      </c>
      <c r="E99" s="30" t="s">
        <v>255</v>
      </c>
      <c r="F99" s="34">
        <v>30000000</v>
      </c>
      <c r="G99" s="30" t="s">
        <v>230</v>
      </c>
      <c r="H99" s="30" t="s">
        <v>217</v>
      </c>
      <c r="I99" s="32">
        <v>4</v>
      </c>
      <c r="J99" s="33"/>
      <c r="K99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00" spans="1:11" x14ac:dyDescent="0.25">
      <c r="A100" s="29">
        <v>28</v>
      </c>
      <c r="B100" s="30" t="s">
        <v>250</v>
      </c>
      <c r="C100" s="30" t="s">
        <v>21</v>
      </c>
      <c r="D100" s="30" t="s">
        <v>251</v>
      </c>
      <c r="E100" s="30" t="s">
        <v>23</v>
      </c>
      <c r="F100" s="34">
        <v>40000000</v>
      </c>
      <c r="G100" s="30" t="s">
        <v>230</v>
      </c>
      <c r="H100" s="30" t="s">
        <v>217</v>
      </c>
      <c r="I100" s="32">
        <v>4</v>
      </c>
      <c r="J100" s="33"/>
      <c r="K100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01" spans="1:11" x14ac:dyDescent="0.25">
      <c r="A101" s="29">
        <v>83</v>
      </c>
      <c r="B101" s="30" t="s">
        <v>331</v>
      </c>
      <c r="C101" s="30" t="s">
        <v>332</v>
      </c>
      <c r="D101" s="30" t="s">
        <v>333</v>
      </c>
      <c r="E101" s="30" t="s">
        <v>108</v>
      </c>
      <c r="F101" s="34">
        <v>17500000</v>
      </c>
      <c r="G101" s="30" t="s">
        <v>334</v>
      </c>
      <c r="H101" s="30" t="s">
        <v>217</v>
      </c>
      <c r="I101" s="32">
        <v>4</v>
      </c>
      <c r="J101" s="33"/>
      <c r="K101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02" spans="1:11" x14ac:dyDescent="0.25">
      <c r="A102" s="29">
        <v>80</v>
      </c>
      <c r="B102" s="30" t="s">
        <v>324</v>
      </c>
      <c r="C102" s="30" t="s">
        <v>21</v>
      </c>
      <c r="D102" s="30" t="s">
        <v>325</v>
      </c>
      <c r="E102" s="30" t="s">
        <v>23</v>
      </c>
      <c r="F102" s="34">
        <v>40000000</v>
      </c>
      <c r="G102" s="30" t="s">
        <v>230</v>
      </c>
      <c r="H102" s="30" t="s">
        <v>199</v>
      </c>
      <c r="I102" s="32">
        <v>4</v>
      </c>
      <c r="J102" s="33"/>
      <c r="K102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03" spans="1:11" x14ac:dyDescent="0.25">
      <c r="A103" s="29">
        <v>1</v>
      </c>
      <c r="B103" s="30" t="s">
        <v>500</v>
      </c>
      <c r="C103" s="30" t="s">
        <v>83</v>
      </c>
      <c r="D103" s="30" t="s">
        <v>84</v>
      </c>
      <c r="E103" s="30" t="s">
        <v>85</v>
      </c>
      <c r="F103" s="34">
        <v>32000000</v>
      </c>
      <c r="G103" s="30" t="s">
        <v>461</v>
      </c>
      <c r="H103" s="30">
        <v>2</v>
      </c>
      <c r="I103" s="32">
        <v>5</v>
      </c>
      <c r="J103" s="33" t="s">
        <v>184</v>
      </c>
      <c r="K103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04" spans="1:11" x14ac:dyDescent="0.25">
      <c r="A104" s="29">
        <v>69</v>
      </c>
      <c r="B104" s="30" t="s">
        <v>110</v>
      </c>
      <c r="C104" s="30" t="s">
        <v>83</v>
      </c>
      <c r="D104" s="30" t="s">
        <v>111</v>
      </c>
      <c r="E104" s="30" t="s">
        <v>112</v>
      </c>
      <c r="F104" s="34">
        <v>36000000</v>
      </c>
      <c r="G104" s="30" t="s">
        <v>225</v>
      </c>
      <c r="H104" s="30">
        <v>2</v>
      </c>
      <c r="I104" s="32">
        <v>5</v>
      </c>
      <c r="J104" s="33" t="s">
        <v>184</v>
      </c>
      <c r="K104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05" spans="1:11" x14ac:dyDescent="0.25">
      <c r="A105" s="29">
        <v>2</v>
      </c>
      <c r="B105" s="30" t="s">
        <v>11</v>
      </c>
      <c r="C105" s="30" t="s">
        <v>13</v>
      </c>
      <c r="D105" s="30" t="s">
        <v>14</v>
      </c>
      <c r="E105" s="30" t="s">
        <v>15</v>
      </c>
      <c r="F105" s="34">
        <v>7000000</v>
      </c>
      <c r="G105" s="30" t="s">
        <v>334</v>
      </c>
      <c r="H105" s="30">
        <v>2</v>
      </c>
      <c r="I105" s="32">
        <v>4</v>
      </c>
      <c r="J105" s="33" t="s">
        <v>184</v>
      </c>
      <c r="K105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06" spans="1:11" x14ac:dyDescent="0.25">
      <c r="A106" s="29">
        <v>142</v>
      </c>
      <c r="B106" s="30" t="s">
        <v>434</v>
      </c>
      <c r="C106" s="30" t="s">
        <v>122</v>
      </c>
      <c r="D106" s="30" t="s">
        <v>435</v>
      </c>
      <c r="E106" s="30" t="s">
        <v>436</v>
      </c>
      <c r="F106" s="34">
        <v>25000000</v>
      </c>
      <c r="G106" s="30" t="s">
        <v>230</v>
      </c>
      <c r="H106" s="30" t="s">
        <v>217</v>
      </c>
      <c r="I106" s="32">
        <v>5</v>
      </c>
      <c r="J106" s="33"/>
      <c r="K106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07" spans="1:11" x14ac:dyDescent="0.25">
      <c r="A107" s="29">
        <v>126</v>
      </c>
      <c r="B107" s="30" t="s">
        <v>407</v>
      </c>
      <c r="C107" s="30" t="s">
        <v>408</v>
      </c>
      <c r="D107" s="30" t="s">
        <v>409</v>
      </c>
      <c r="E107" s="30" t="s">
        <v>287</v>
      </c>
      <c r="F107" s="34">
        <v>20000000</v>
      </c>
      <c r="G107" s="30" t="s">
        <v>288</v>
      </c>
      <c r="H107" s="30" t="s">
        <v>203</v>
      </c>
      <c r="I107" s="32">
        <v>4</v>
      </c>
      <c r="J107" s="33"/>
      <c r="K107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08" spans="1:11" x14ac:dyDescent="0.25">
      <c r="A108" s="29">
        <v>84</v>
      </c>
      <c r="B108" s="30" t="s">
        <v>76</v>
      </c>
      <c r="C108" s="30" t="s">
        <v>51</v>
      </c>
      <c r="D108" s="30" t="s">
        <v>77</v>
      </c>
      <c r="E108" s="30" t="s">
        <v>53</v>
      </c>
      <c r="F108" s="34">
        <v>15000000</v>
      </c>
      <c r="G108" s="30" t="s">
        <v>263</v>
      </c>
      <c r="H108" s="30">
        <v>3</v>
      </c>
      <c r="I108" s="32">
        <v>4</v>
      </c>
      <c r="J108" s="33" t="s">
        <v>184</v>
      </c>
      <c r="K108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09" spans="1:11" x14ac:dyDescent="0.25">
      <c r="A109" s="29">
        <v>62</v>
      </c>
      <c r="B109" s="30" t="s">
        <v>517</v>
      </c>
      <c r="C109" s="30" t="s">
        <v>5</v>
      </c>
      <c r="D109" s="30" t="s">
        <v>6</v>
      </c>
      <c r="E109" s="30" t="s">
        <v>7</v>
      </c>
      <c r="F109" s="34">
        <v>23000000</v>
      </c>
      <c r="G109" s="30" t="s">
        <v>351</v>
      </c>
      <c r="H109" s="30">
        <v>2</v>
      </c>
      <c r="I109" s="32">
        <v>4</v>
      </c>
      <c r="J109" s="33" t="s">
        <v>617</v>
      </c>
      <c r="K109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10" spans="1:11" x14ac:dyDescent="0.25">
      <c r="A110" s="29">
        <v>130</v>
      </c>
      <c r="B110" s="30" t="s">
        <v>412</v>
      </c>
      <c r="C110" s="30" t="s">
        <v>242</v>
      </c>
      <c r="D110" s="30" t="s">
        <v>413</v>
      </c>
      <c r="E110" s="30" t="s">
        <v>135</v>
      </c>
      <c r="F110" s="34">
        <v>34000000</v>
      </c>
      <c r="G110" s="30" t="s">
        <v>202</v>
      </c>
      <c r="H110" s="30" t="s">
        <v>203</v>
      </c>
      <c r="I110" s="32">
        <v>4</v>
      </c>
      <c r="J110" s="33"/>
      <c r="K110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11" spans="1:11" x14ac:dyDescent="0.25">
      <c r="A111" s="29">
        <v>10</v>
      </c>
      <c r="B111" s="30" t="s">
        <v>218</v>
      </c>
      <c r="C111" s="30" t="s">
        <v>36</v>
      </c>
      <c r="D111" s="30" t="s">
        <v>219</v>
      </c>
      <c r="E111" s="30" t="s">
        <v>38</v>
      </c>
      <c r="F111" s="34">
        <v>18000000</v>
      </c>
      <c r="G111" s="30" t="s">
        <v>202</v>
      </c>
      <c r="H111" s="30" t="s">
        <v>217</v>
      </c>
      <c r="I111" s="32">
        <v>4</v>
      </c>
      <c r="J111" s="33"/>
      <c r="K111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12" spans="1:11" x14ac:dyDescent="0.25">
      <c r="A112" s="39">
        <v>65</v>
      </c>
      <c r="B112" s="40" t="s">
        <v>374</v>
      </c>
      <c r="C112" s="40" t="s">
        <v>106</v>
      </c>
      <c r="D112" s="40" t="s">
        <v>375</v>
      </c>
      <c r="E112" s="40" t="s">
        <v>376</v>
      </c>
      <c r="F112" s="41">
        <v>100000000</v>
      </c>
      <c r="G112" s="40" t="s">
        <v>109</v>
      </c>
      <c r="H112" s="40" t="s">
        <v>109</v>
      </c>
      <c r="I112" s="42">
        <v>5</v>
      </c>
      <c r="J112" s="64"/>
      <c r="K112" s="64" t="str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N/A</v>
      </c>
    </row>
    <row r="113" spans="1:11" x14ac:dyDescent="0.25">
      <c r="A113" s="29">
        <v>36</v>
      </c>
      <c r="B113" s="30" t="s">
        <v>266</v>
      </c>
      <c r="C113" s="30" t="s">
        <v>36</v>
      </c>
      <c r="D113" s="30" t="s">
        <v>267</v>
      </c>
      <c r="E113" s="30" t="s">
        <v>38</v>
      </c>
      <c r="F113" s="34">
        <v>44000000</v>
      </c>
      <c r="G113" s="30" t="s">
        <v>202</v>
      </c>
      <c r="H113" s="30" t="s">
        <v>203</v>
      </c>
      <c r="I113" s="32">
        <v>4</v>
      </c>
      <c r="J113" s="33"/>
      <c r="K113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14" spans="1:11" x14ac:dyDescent="0.25">
      <c r="A114" s="39">
        <v>98</v>
      </c>
      <c r="B114" s="40" t="s">
        <v>462</v>
      </c>
      <c r="C114" s="40" t="s">
        <v>106</v>
      </c>
      <c r="D114" s="40" t="s">
        <v>463</v>
      </c>
      <c r="E114" s="40" t="s">
        <v>464</v>
      </c>
      <c r="F114" s="41">
        <v>50000000</v>
      </c>
      <c r="G114" s="40" t="s">
        <v>109</v>
      </c>
      <c r="H114" s="40" t="s">
        <v>109</v>
      </c>
      <c r="I114" s="42">
        <v>5</v>
      </c>
      <c r="J114" s="64"/>
      <c r="K114" s="64" t="str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N/A</v>
      </c>
    </row>
    <row r="115" spans="1:11" x14ac:dyDescent="0.25">
      <c r="A115" s="29">
        <v>151</v>
      </c>
      <c r="B115" s="30" t="s">
        <v>446</v>
      </c>
      <c r="C115" s="30" t="s">
        <v>17</v>
      </c>
      <c r="D115" s="30" t="s">
        <v>447</v>
      </c>
      <c r="E115" s="30" t="s">
        <v>19</v>
      </c>
      <c r="F115" s="34">
        <v>30000000</v>
      </c>
      <c r="G115" s="30" t="s">
        <v>225</v>
      </c>
      <c r="H115" s="30" t="s">
        <v>217</v>
      </c>
      <c r="I115" s="32">
        <v>4</v>
      </c>
      <c r="J115" s="33"/>
      <c r="K115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16" spans="1:11" x14ac:dyDescent="0.25">
      <c r="A116" s="29">
        <v>9</v>
      </c>
      <c r="B116" s="30" t="s">
        <v>215</v>
      </c>
      <c r="C116" s="30" t="s">
        <v>47</v>
      </c>
      <c r="D116" s="30" t="s">
        <v>216</v>
      </c>
      <c r="E116" s="30" t="s">
        <v>158</v>
      </c>
      <c r="F116" s="34">
        <v>33000000</v>
      </c>
      <c r="G116" s="30" t="s">
        <v>198</v>
      </c>
      <c r="H116" s="30" t="s">
        <v>217</v>
      </c>
      <c r="I116" s="32">
        <v>4</v>
      </c>
      <c r="J116" s="32"/>
      <c r="K116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17" spans="1:11" x14ac:dyDescent="0.25">
      <c r="A117" s="29">
        <v>15</v>
      </c>
      <c r="B117" s="30" t="s">
        <v>16</v>
      </c>
      <c r="C117" s="30" t="s">
        <v>17</v>
      </c>
      <c r="D117" s="30" t="s">
        <v>18</v>
      </c>
      <c r="E117" s="30" t="s">
        <v>19</v>
      </c>
      <c r="F117" s="34">
        <v>30000000</v>
      </c>
      <c r="G117" s="30" t="s">
        <v>225</v>
      </c>
      <c r="H117" s="30">
        <v>2</v>
      </c>
      <c r="I117" s="32">
        <v>4</v>
      </c>
      <c r="J117" s="32" t="s">
        <v>184</v>
      </c>
      <c r="K117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18" spans="1:11" x14ac:dyDescent="0.25">
      <c r="A118" s="35">
        <v>168</v>
      </c>
      <c r="B118" s="36" t="s">
        <v>535</v>
      </c>
      <c r="C118" s="36" t="s">
        <v>211</v>
      </c>
      <c r="D118" s="36" t="s">
        <v>536</v>
      </c>
      <c r="E118" s="36" t="s">
        <v>60</v>
      </c>
      <c r="F118" s="37">
        <v>40000000</v>
      </c>
      <c r="G118" s="36" t="s">
        <v>230</v>
      </c>
      <c r="H118" s="36">
        <v>2</v>
      </c>
      <c r="I118" s="38">
        <v>4</v>
      </c>
      <c r="J118" s="38" t="s">
        <v>617</v>
      </c>
      <c r="K118" s="38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19" spans="1:11" x14ac:dyDescent="0.25">
      <c r="A119" s="29">
        <v>167</v>
      </c>
      <c r="B119" s="30" t="s">
        <v>473</v>
      </c>
      <c r="C119" s="30" t="s">
        <v>25</v>
      </c>
      <c r="D119" s="30" t="s">
        <v>474</v>
      </c>
      <c r="E119" s="30" t="s">
        <v>27</v>
      </c>
      <c r="F119" s="34">
        <v>25000000</v>
      </c>
      <c r="G119" s="30" t="s">
        <v>198</v>
      </c>
      <c r="H119" s="30" t="s">
        <v>217</v>
      </c>
      <c r="I119" s="32">
        <v>4</v>
      </c>
      <c r="J119" s="32"/>
      <c r="K119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20" spans="1:11" x14ac:dyDescent="0.25">
      <c r="A120" s="29">
        <v>143</v>
      </c>
      <c r="B120" s="30" t="s">
        <v>44</v>
      </c>
      <c r="C120" s="30" t="s">
        <v>25</v>
      </c>
      <c r="D120" s="30" t="s">
        <v>45</v>
      </c>
      <c r="E120" s="30" t="s">
        <v>27</v>
      </c>
      <c r="F120" s="34">
        <v>35000000</v>
      </c>
      <c r="G120" s="30" t="s">
        <v>198</v>
      </c>
      <c r="H120" s="30">
        <v>2</v>
      </c>
      <c r="I120" s="32">
        <v>4</v>
      </c>
      <c r="J120" s="32" t="s">
        <v>617</v>
      </c>
      <c r="K120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21" spans="1:11" x14ac:dyDescent="0.25">
      <c r="A121" s="29">
        <v>178</v>
      </c>
      <c r="B121" s="30" t="s">
        <v>63</v>
      </c>
      <c r="C121" s="30" t="s">
        <v>25</v>
      </c>
      <c r="D121" s="30" t="s">
        <v>64</v>
      </c>
      <c r="E121" s="30" t="s">
        <v>27</v>
      </c>
      <c r="F121" s="34">
        <v>30000000</v>
      </c>
      <c r="G121" s="30" t="s">
        <v>198</v>
      </c>
      <c r="H121" s="30">
        <v>2</v>
      </c>
      <c r="I121" s="32">
        <v>4</v>
      </c>
      <c r="J121" s="32" t="s">
        <v>617</v>
      </c>
      <c r="K121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22" spans="1:11" x14ac:dyDescent="0.25">
      <c r="A122" s="29">
        <v>44</v>
      </c>
      <c r="B122" s="30" t="s">
        <v>274</v>
      </c>
      <c r="C122" s="30" t="s">
        <v>275</v>
      </c>
      <c r="D122" s="30" t="s">
        <v>276</v>
      </c>
      <c r="E122" s="30" t="s">
        <v>277</v>
      </c>
      <c r="F122" s="34">
        <v>38000000</v>
      </c>
      <c r="G122" s="30" t="s">
        <v>230</v>
      </c>
      <c r="H122" s="30" t="s">
        <v>203</v>
      </c>
      <c r="I122" s="32">
        <v>4</v>
      </c>
      <c r="J122" s="32"/>
      <c r="K122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23" spans="1:11" x14ac:dyDescent="0.25">
      <c r="A123" s="39">
        <v>47</v>
      </c>
      <c r="B123" s="40" t="s">
        <v>328</v>
      </c>
      <c r="C123" s="40" t="s">
        <v>106</v>
      </c>
      <c r="D123" s="40" t="s">
        <v>329</v>
      </c>
      <c r="E123" s="40" t="s">
        <v>330</v>
      </c>
      <c r="F123" s="41">
        <v>46000000</v>
      </c>
      <c r="G123" s="40" t="s">
        <v>109</v>
      </c>
      <c r="H123" s="40" t="s">
        <v>109</v>
      </c>
      <c r="I123" s="42">
        <v>5</v>
      </c>
      <c r="J123" s="42"/>
      <c r="K123" s="42" t="str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N/A</v>
      </c>
    </row>
    <row r="124" spans="1:11" x14ac:dyDescent="0.25">
      <c r="A124" s="39">
        <v>133</v>
      </c>
      <c r="B124" s="40" t="s">
        <v>105</v>
      </c>
      <c r="C124" s="40" t="s">
        <v>106</v>
      </c>
      <c r="D124" s="40" t="s">
        <v>107</v>
      </c>
      <c r="E124" s="40" t="s">
        <v>108</v>
      </c>
      <c r="F124" s="41">
        <v>100000000</v>
      </c>
      <c r="G124" s="40" t="s">
        <v>109</v>
      </c>
      <c r="H124" s="40" t="s">
        <v>109</v>
      </c>
      <c r="I124" s="42">
        <v>5</v>
      </c>
      <c r="J124" s="42"/>
      <c r="K124" s="42" t="str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N/A</v>
      </c>
    </row>
    <row r="125" spans="1:11" x14ac:dyDescent="0.25">
      <c r="A125" s="39">
        <v>103</v>
      </c>
      <c r="B125" s="40" t="s">
        <v>475</v>
      </c>
      <c r="C125" s="40" t="s">
        <v>476</v>
      </c>
      <c r="D125" s="40" t="s">
        <v>477</v>
      </c>
      <c r="E125" s="40" t="s">
        <v>478</v>
      </c>
      <c r="F125" s="41">
        <v>80000000</v>
      </c>
      <c r="G125" s="40" t="s">
        <v>109</v>
      </c>
      <c r="H125" s="40" t="s">
        <v>109</v>
      </c>
      <c r="I125" s="42">
        <v>5</v>
      </c>
      <c r="J125" s="42"/>
      <c r="K125" s="42" t="str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N/A</v>
      </c>
    </row>
    <row r="126" spans="1:11" x14ac:dyDescent="0.25">
      <c r="A126" s="29">
        <v>72</v>
      </c>
      <c r="B126" s="30" t="s">
        <v>311</v>
      </c>
      <c r="C126" s="30" t="s">
        <v>122</v>
      </c>
      <c r="D126" s="30" t="s">
        <v>312</v>
      </c>
      <c r="E126" s="30" t="s">
        <v>313</v>
      </c>
      <c r="F126" s="34">
        <v>45000000</v>
      </c>
      <c r="G126" s="30" t="s">
        <v>202</v>
      </c>
      <c r="H126" s="30" t="s">
        <v>203</v>
      </c>
      <c r="I126" s="32">
        <v>5</v>
      </c>
      <c r="J126" s="32"/>
      <c r="K126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27" spans="1:11" x14ac:dyDescent="0.25">
      <c r="A127" s="29">
        <v>86</v>
      </c>
      <c r="B127" s="30" t="s">
        <v>163</v>
      </c>
      <c r="C127" s="30" t="s">
        <v>119</v>
      </c>
      <c r="D127" s="30" t="s">
        <v>164</v>
      </c>
      <c r="E127" s="30" t="s">
        <v>38</v>
      </c>
      <c r="F127" s="34">
        <v>40000000</v>
      </c>
      <c r="G127" s="30" t="s">
        <v>202</v>
      </c>
      <c r="H127" s="30">
        <v>3</v>
      </c>
      <c r="I127" s="32">
        <v>5</v>
      </c>
      <c r="J127" s="32" t="s">
        <v>617</v>
      </c>
      <c r="K127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3</v>
      </c>
    </row>
    <row r="128" spans="1:11" ht="17.25" x14ac:dyDescent="0.25">
      <c r="A128" s="29">
        <v>121</v>
      </c>
      <c r="B128" s="30" t="s">
        <v>169</v>
      </c>
      <c r="C128" s="30" t="s">
        <v>170</v>
      </c>
      <c r="D128" s="30" t="s">
        <v>171</v>
      </c>
      <c r="E128" s="30" t="s">
        <v>549</v>
      </c>
      <c r="F128" s="34">
        <v>52000000</v>
      </c>
      <c r="G128" s="30" t="s">
        <v>230</v>
      </c>
      <c r="H128" s="30">
        <v>3</v>
      </c>
      <c r="I128" s="32">
        <v>5</v>
      </c>
      <c r="J128" s="32" t="s">
        <v>617</v>
      </c>
      <c r="K128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3</v>
      </c>
    </row>
    <row r="129" spans="1:11" x14ac:dyDescent="0.25">
      <c r="A129" s="29">
        <v>147</v>
      </c>
      <c r="B129" s="30" t="s">
        <v>50</v>
      </c>
      <c r="C129" s="30" t="s">
        <v>51</v>
      </c>
      <c r="D129" s="30" t="s">
        <v>52</v>
      </c>
      <c r="E129" s="30" t="s">
        <v>53</v>
      </c>
      <c r="F129" s="34">
        <v>22000000</v>
      </c>
      <c r="G129" s="30" t="s">
        <v>263</v>
      </c>
      <c r="H129" s="30">
        <v>2</v>
      </c>
      <c r="I129" s="32">
        <v>4</v>
      </c>
      <c r="J129" s="33" t="s">
        <v>184</v>
      </c>
      <c r="K129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30" spans="1:11" x14ac:dyDescent="0.25">
      <c r="A130" s="39">
        <v>157</v>
      </c>
      <c r="B130" s="40" t="s">
        <v>139</v>
      </c>
      <c r="C130" s="40" t="s">
        <v>140</v>
      </c>
      <c r="D130" s="40" t="s">
        <v>141</v>
      </c>
      <c r="E130" s="40" t="s">
        <v>142</v>
      </c>
      <c r="F130" s="41">
        <v>100000000</v>
      </c>
      <c r="G130" s="40" t="s">
        <v>109</v>
      </c>
      <c r="H130" s="40" t="s">
        <v>109</v>
      </c>
      <c r="I130" s="42">
        <v>5</v>
      </c>
      <c r="J130" s="42"/>
      <c r="K130" s="42" t="str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N/A</v>
      </c>
    </row>
    <row r="131" spans="1:11" x14ac:dyDescent="0.25">
      <c r="A131" s="29">
        <v>166</v>
      </c>
      <c r="B131" s="30" t="s">
        <v>470</v>
      </c>
      <c r="C131" s="30" t="s">
        <v>227</v>
      </c>
      <c r="D131" s="30" t="s">
        <v>471</v>
      </c>
      <c r="E131" s="30" t="s">
        <v>472</v>
      </c>
      <c r="F131" s="34">
        <v>50000000</v>
      </c>
      <c r="G131" s="30" t="s">
        <v>230</v>
      </c>
      <c r="H131" s="30" t="s">
        <v>199</v>
      </c>
      <c r="I131" s="32">
        <v>4</v>
      </c>
      <c r="J131" s="32"/>
      <c r="K131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32" spans="1:11" x14ac:dyDescent="0.25">
      <c r="A132" s="29">
        <v>23</v>
      </c>
      <c r="B132" s="30" t="s">
        <v>235</v>
      </c>
      <c r="C132" s="30" t="s">
        <v>227</v>
      </c>
      <c r="D132" s="30" t="s">
        <v>236</v>
      </c>
      <c r="E132" s="30" t="s">
        <v>237</v>
      </c>
      <c r="F132" s="34">
        <v>24000000</v>
      </c>
      <c r="G132" s="30" t="s">
        <v>230</v>
      </c>
      <c r="H132" s="30" t="s">
        <v>217</v>
      </c>
      <c r="I132" s="32">
        <v>4</v>
      </c>
      <c r="J132" s="32"/>
      <c r="K132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33" spans="1:11" x14ac:dyDescent="0.25">
      <c r="A133" s="29">
        <v>75</v>
      </c>
      <c r="B133" s="30" t="s">
        <v>39</v>
      </c>
      <c r="C133" s="30" t="s">
        <v>40</v>
      </c>
      <c r="D133" s="30" t="s">
        <v>41</v>
      </c>
      <c r="E133" s="30" t="s">
        <v>38</v>
      </c>
      <c r="F133" s="34">
        <v>40000000</v>
      </c>
      <c r="G133" s="30" t="s">
        <v>202</v>
      </c>
      <c r="H133" s="30">
        <v>2</v>
      </c>
      <c r="I133" s="32">
        <v>4</v>
      </c>
      <c r="J133" s="32" t="s">
        <v>617</v>
      </c>
      <c r="K133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34" spans="1:11" x14ac:dyDescent="0.25">
      <c r="A134" s="29">
        <v>175</v>
      </c>
      <c r="B134" s="30" t="s">
        <v>61</v>
      </c>
      <c r="C134" s="30" t="s">
        <v>58</v>
      </c>
      <c r="D134" s="30" t="s">
        <v>62</v>
      </c>
      <c r="E134" s="30" t="s">
        <v>60</v>
      </c>
      <c r="F134" s="34">
        <v>50000000</v>
      </c>
      <c r="G134" s="30" t="s">
        <v>230</v>
      </c>
      <c r="H134" s="30">
        <v>2</v>
      </c>
      <c r="I134" s="32">
        <v>4</v>
      </c>
      <c r="J134" s="32" t="s">
        <v>617</v>
      </c>
      <c r="K134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35" spans="1:11" x14ac:dyDescent="0.25">
      <c r="A135" s="29">
        <v>45</v>
      </c>
      <c r="B135" s="30" t="s">
        <v>278</v>
      </c>
      <c r="C135" s="30" t="s">
        <v>58</v>
      </c>
      <c r="D135" s="30" t="s">
        <v>279</v>
      </c>
      <c r="E135" s="30" t="s">
        <v>60</v>
      </c>
      <c r="F135" s="34">
        <v>30000000</v>
      </c>
      <c r="G135" s="30" t="s">
        <v>230</v>
      </c>
      <c r="H135" s="30" t="s">
        <v>217</v>
      </c>
      <c r="I135" s="32">
        <v>4</v>
      </c>
      <c r="J135" s="33"/>
      <c r="K135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36" spans="1:11" x14ac:dyDescent="0.25">
      <c r="A136" s="29">
        <v>35</v>
      </c>
      <c r="B136" s="30" t="s">
        <v>264</v>
      </c>
      <c r="C136" s="30" t="s">
        <v>58</v>
      </c>
      <c r="D136" s="30" t="s">
        <v>265</v>
      </c>
      <c r="E136" s="30" t="s">
        <v>60</v>
      </c>
      <c r="F136" s="34">
        <v>35000000</v>
      </c>
      <c r="G136" s="30" t="s">
        <v>230</v>
      </c>
      <c r="H136" s="30" t="s">
        <v>203</v>
      </c>
      <c r="I136" s="32">
        <v>4</v>
      </c>
      <c r="J136" s="32"/>
      <c r="K136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37" spans="1:11" x14ac:dyDescent="0.25">
      <c r="A137" s="29">
        <v>110</v>
      </c>
      <c r="B137" s="30" t="s">
        <v>368</v>
      </c>
      <c r="C137" s="30" t="s">
        <v>369</v>
      </c>
      <c r="D137" s="30" t="s">
        <v>370</v>
      </c>
      <c r="E137" s="30" t="s">
        <v>371</v>
      </c>
      <c r="F137" s="34">
        <v>32500000</v>
      </c>
      <c r="G137" s="30" t="s">
        <v>230</v>
      </c>
      <c r="H137" s="30" t="s">
        <v>199</v>
      </c>
      <c r="I137" s="32">
        <v>4</v>
      </c>
      <c r="J137" s="32"/>
      <c r="K137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38" spans="1:11" x14ac:dyDescent="0.25">
      <c r="A138" s="29">
        <v>119</v>
      </c>
      <c r="B138" s="30" t="s">
        <v>393</v>
      </c>
      <c r="C138" s="30" t="s">
        <v>394</v>
      </c>
      <c r="D138" s="30" t="s">
        <v>395</v>
      </c>
      <c r="E138" s="30" t="s">
        <v>396</v>
      </c>
      <c r="F138" s="34">
        <v>33000000</v>
      </c>
      <c r="G138" s="30" t="s">
        <v>230</v>
      </c>
      <c r="H138" s="30" t="s">
        <v>199</v>
      </c>
      <c r="I138" s="32">
        <v>5</v>
      </c>
      <c r="J138" s="32"/>
      <c r="K138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39" spans="1:11" x14ac:dyDescent="0.25">
      <c r="A139" s="29">
        <v>141</v>
      </c>
      <c r="B139" s="30" t="s">
        <v>432</v>
      </c>
      <c r="C139" s="30" t="s">
        <v>47</v>
      </c>
      <c r="D139" s="30" t="s">
        <v>433</v>
      </c>
      <c r="E139" s="30" t="s">
        <v>209</v>
      </c>
      <c r="F139" s="34">
        <v>30000000</v>
      </c>
      <c r="G139" s="30" t="s">
        <v>198</v>
      </c>
      <c r="H139" s="30" t="s">
        <v>217</v>
      </c>
      <c r="I139" s="32">
        <v>4</v>
      </c>
      <c r="J139" s="32"/>
      <c r="K139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40" spans="1:11" x14ac:dyDescent="0.25">
      <c r="A140" s="29">
        <v>16</v>
      </c>
      <c r="B140" s="30" t="s">
        <v>226</v>
      </c>
      <c r="C140" s="30" t="s">
        <v>227</v>
      </c>
      <c r="D140" s="30" t="s">
        <v>228</v>
      </c>
      <c r="E140" s="30" t="s">
        <v>229</v>
      </c>
      <c r="F140" s="34">
        <v>42000000</v>
      </c>
      <c r="G140" s="30" t="s">
        <v>230</v>
      </c>
      <c r="H140" s="30" t="s">
        <v>217</v>
      </c>
      <c r="I140" s="32">
        <v>4</v>
      </c>
      <c r="J140" s="32"/>
      <c r="K140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41" spans="1:11" x14ac:dyDescent="0.25">
      <c r="A141" s="29">
        <v>70</v>
      </c>
      <c r="B141" s="30" t="s">
        <v>302</v>
      </c>
      <c r="C141" s="30" t="s">
        <v>303</v>
      </c>
      <c r="D141" s="30" t="s">
        <v>304</v>
      </c>
      <c r="E141" s="30" t="s">
        <v>305</v>
      </c>
      <c r="F141" s="34">
        <v>25000000</v>
      </c>
      <c r="G141" s="30" t="s">
        <v>230</v>
      </c>
      <c r="H141" s="30" t="s">
        <v>217</v>
      </c>
      <c r="I141" s="32">
        <v>4</v>
      </c>
      <c r="J141" s="32"/>
      <c r="K141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42" spans="1:11" x14ac:dyDescent="0.25">
      <c r="A142" s="29">
        <v>146</v>
      </c>
      <c r="B142" s="30" t="s">
        <v>439</v>
      </c>
      <c r="C142" s="30" t="s">
        <v>253</v>
      </c>
      <c r="D142" s="30" t="s">
        <v>440</v>
      </c>
      <c r="E142" s="30" t="s">
        <v>441</v>
      </c>
      <c r="F142" s="34">
        <v>30000000</v>
      </c>
      <c r="G142" s="30" t="s">
        <v>230</v>
      </c>
      <c r="H142" s="30" t="s">
        <v>199</v>
      </c>
      <c r="I142" s="32">
        <v>4</v>
      </c>
      <c r="J142" s="32"/>
      <c r="K142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43" spans="1:11" x14ac:dyDescent="0.25">
      <c r="A143" s="29">
        <v>120</v>
      </c>
      <c r="B143" s="30" t="s">
        <v>397</v>
      </c>
      <c r="C143" s="30" t="s">
        <v>21</v>
      </c>
      <c r="D143" s="30" t="s">
        <v>398</v>
      </c>
      <c r="E143" s="30" t="s">
        <v>23</v>
      </c>
      <c r="F143" s="34">
        <v>25000000</v>
      </c>
      <c r="G143" s="30" t="s">
        <v>230</v>
      </c>
      <c r="H143" s="30" t="s">
        <v>203</v>
      </c>
      <c r="I143" s="32">
        <v>4</v>
      </c>
      <c r="J143" s="32"/>
      <c r="K143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44" spans="1:11" x14ac:dyDescent="0.25">
      <c r="A144" s="29">
        <v>40</v>
      </c>
      <c r="B144" s="30" t="s">
        <v>272</v>
      </c>
      <c r="C144" s="30" t="s">
        <v>40</v>
      </c>
      <c r="D144" s="30" t="s">
        <v>273</v>
      </c>
      <c r="E144" s="30" t="s">
        <v>38</v>
      </c>
      <c r="F144" s="34">
        <v>25000000</v>
      </c>
      <c r="G144" s="30" t="s">
        <v>202</v>
      </c>
      <c r="H144" s="30" t="s">
        <v>203</v>
      </c>
      <c r="I144" s="32">
        <v>4</v>
      </c>
      <c r="J144" s="32"/>
      <c r="K144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45" spans="1:11" x14ac:dyDescent="0.25">
      <c r="A145" s="29">
        <v>152</v>
      </c>
      <c r="B145" s="30" t="s">
        <v>448</v>
      </c>
      <c r="C145" s="30" t="s">
        <v>253</v>
      </c>
      <c r="D145" s="30" t="s">
        <v>449</v>
      </c>
      <c r="E145" s="30" t="s">
        <v>255</v>
      </c>
      <c r="F145" s="34">
        <v>11710000</v>
      </c>
      <c r="G145" s="30" t="s">
        <v>230</v>
      </c>
      <c r="H145" s="30" t="s">
        <v>203</v>
      </c>
      <c r="I145" s="32">
        <v>4</v>
      </c>
      <c r="J145" s="32"/>
      <c r="K145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46" spans="1:11" x14ac:dyDescent="0.25">
      <c r="A146" s="29">
        <v>129</v>
      </c>
      <c r="B146" s="30" t="s">
        <v>410</v>
      </c>
      <c r="C146" s="30" t="s">
        <v>25</v>
      </c>
      <c r="D146" s="30" t="s">
        <v>411</v>
      </c>
      <c r="E146" s="30" t="s">
        <v>27</v>
      </c>
      <c r="F146" s="34">
        <v>16000000</v>
      </c>
      <c r="G146" s="30" t="s">
        <v>198</v>
      </c>
      <c r="H146" s="30" t="s">
        <v>203</v>
      </c>
      <c r="I146" s="32">
        <v>4</v>
      </c>
      <c r="J146" s="32"/>
      <c r="K146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47" spans="1:11" x14ac:dyDescent="0.25">
      <c r="A147" s="29">
        <v>176</v>
      </c>
      <c r="B147" s="30" t="s">
        <v>485</v>
      </c>
      <c r="C147" s="30" t="s">
        <v>68</v>
      </c>
      <c r="D147" s="30" t="s">
        <v>486</v>
      </c>
      <c r="E147" s="30" t="s">
        <v>19</v>
      </c>
      <c r="F147" s="34">
        <v>38000000</v>
      </c>
      <c r="G147" s="30" t="s">
        <v>225</v>
      </c>
      <c r="H147" s="30" t="s">
        <v>217</v>
      </c>
      <c r="I147" s="32">
        <v>4</v>
      </c>
      <c r="J147" s="32"/>
      <c r="K147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48" spans="1:11" x14ac:dyDescent="0.25">
      <c r="A148" s="29">
        <v>101</v>
      </c>
      <c r="B148" s="30" t="s">
        <v>358</v>
      </c>
      <c r="C148" s="30" t="s">
        <v>68</v>
      </c>
      <c r="D148" s="30" t="s">
        <v>359</v>
      </c>
      <c r="E148" s="30" t="s">
        <v>19</v>
      </c>
      <c r="F148" s="34">
        <v>50000000</v>
      </c>
      <c r="G148" s="30" t="s">
        <v>225</v>
      </c>
      <c r="H148" s="30" t="s">
        <v>203</v>
      </c>
      <c r="I148" s="32">
        <v>4</v>
      </c>
      <c r="J148" s="32"/>
      <c r="K148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49" spans="1:11" x14ac:dyDescent="0.25">
      <c r="A149" s="29">
        <v>51</v>
      </c>
      <c r="B149" s="30" t="s">
        <v>280</v>
      </c>
      <c r="C149" s="30" t="s">
        <v>68</v>
      </c>
      <c r="D149" s="30" t="s">
        <v>281</v>
      </c>
      <c r="E149" s="30" t="s">
        <v>70</v>
      </c>
      <c r="F149" s="34">
        <v>35000000</v>
      </c>
      <c r="G149" s="30" t="s">
        <v>225</v>
      </c>
      <c r="H149" s="30" t="s">
        <v>199</v>
      </c>
      <c r="I149" s="32">
        <v>4</v>
      </c>
      <c r="J149" s="32"/>
      <c r="K149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50" spans="1:11" x14ac:dyDescent="0.25">
      <c r="A150" s="29">
        <v>188</v>
      </c>
      <c r="B150" s="30" t="s">
        <v>67</v>
      </c>
      <c r="C150" s="30" t="s">
        <v>68</v>
      </c>
      <c r="D150" s="30" t="s">
        <v>69</v>
      </c>
      <c r="E150" s="30" t="s">
        <v>70</v>
      </c>
      <c r="F150" s="34">
        <v>20600000</v>
      </c>
      <c r="G150" s="30" t="s">
        <v>225</v>
      </c>
      <c r="H150" s="30">
        <v>2</v>
      </c>
      <c r="I150" s="32">
        <v>4</v>
      </c>
      <c r="J150" s="32" t="s">
        <v>184</v>
      </c>
      <c r="K150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51" spans="1:11" x14ac:dyDescent="0.25">
      <c r="A151" s="29">
        <v>125</v>
      </c>
      <c r="B151" s="30" t="s">
        <v>132</v>
      </c>
      <c r="C151" s="30" t="s">
        <v>133</v>
      </c>
      <c r="D151" s="30" t="s">
        <v>134</v>
      </c>
      <c r="E151" s="30" t="s">
        <v>135</v>
      </c>
      <c r="F151" s="34">
        <v>30000000</v>
      </c>
      <c r="G151" s="30" t="s">
        <v>202</v>
      </c>
      <c r="H151" s="30">
        <v>2</v>
      </c>
      <c r="I151" s="32">
        <v>5</v>
      </c>
      <c r="J151" s="32" t="s">
        <v>617</v>
      </c>
      <c r="K151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52" spans="1:11" x14ac:dyDescent="0.25">
      <c r="A152" s="29">
        <v>104</v>
      </c>
      <c r="B152" s="30" t="s">
        <v>360</v>
      </c>
      <c r="C152" s="30" t="s">
        <v>242</v>
      </c>
      <c r="D152" s="30" t="s">
        <v>361</v>
      </c>
      <c r="E152" s="30" t="s">
        <v>135</v>
      </c>
      <c r="F152" s="34">
        <v>30000000</v>
      </c>
      <c r="G152" s="30" t="s">
        <v>202</v>
      </c>
      <c r="H152" s="30" t="s">
        <v>217</v>
      </c>
      <c r="I152" s="32">
        <v>4</v>
      </c>
      <c r="J152" s="32"/>
      <c r="K152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53" spans="1:11" x14ac:dyDescent="0.25">
      <c r="A153" s="29">
        <v>137</v>
      </c>
      <c r="B153" s="30" t="s">
        <v>419</v>
      </c>
      <c r="C153" s="30" t="s">
        <v>420</v>
      </c>
      <c r="D153" s="30" t="s">
        <v>421</v>
      </c>
      <c r="E153" s="30" t="s">
        <v>60</v>
      </c>
      <c r="F153" s="34">
        <v>50000000</v>
      </c>
      <c r="G153" s="30" t="s">
        <v>230</v>
      </c>
      <c r="H153" s="30" t="s">
        <v>203</v>
      </c>
      <c r="I153" s="32">
        <v>5</v>
      </c>
      <c r="J153" s="32"/>
      <c r="K153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54" spans="1:11" x14ac:dyDescent="0.25">
      <c r="A154" s="29">
        <v>57</v>
      </c>
      <c r="B154" s="30" t="s">
        <v>289</v>
      </c>
      <c r="C154" s="30" t="s">
        <v>40</v>
      </c>
      <c r="D154" s="30" t="s">
        <v>290</v>
      </c>
      <c r="E154" s="30" t="s">
        <v>38</v>
      </c>
      <c r="F154" s="34">
        <v>9000000</v>
      </c>
      <c r="G154" s="30" t="s">
        <v>202</v>
      </c>
      <c r="H154" s="30" t="s">
        <v>203</v>
      </c>
      <c r="I154" s="32">
        <v>4</v>
      </c>
      <c r="J154" s="32"/>
      <c r="K154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55" spans="1:11" x14ac:dyDescent="0.25">
      <c r="A155" s="29">
        <v>184</v>
      </c>
      <c r="B155" s="30" t="s">
        <v>65</v>
      </c>
      <c r="C155" s="30" t="s">
        <v>55</v>
      </c>
      <c r="D155" s="30" t="s">
        <v>66</v>
      </c>
      <c r="E155" s="30" t="s">
        <v>38</v>
      </c>
      <c r="F155" s="34">
        <v>50000000</v>
      </c>
      <c r="G155" s="30" t="s">
        <v>202</v>
      </c>
      <c r="H155" s="30">
        <v>2</v>
      </c>
      <c r="I155" s="32">
        <v>4</v>
      </c>
      <c r="J155" s="32" t="s">
        <v>617</v>
      </c>
      <c r="K155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56" spans="1:11" x14ac:dyDescent="0.25">
      <c r="A156" s="29">
        <v>116</v>
      </c>
      <c r="B156" s="30" t="s">
        <v>387</v>
      </c>
      <c r="C156" s="30" t="s">
        <v>21</v>
      </c>
      <c r="D156" s="30" t="s">
        <v>388</v>
      </c>
      <c r="E156" s="30" t="s">
        <v>23</v>
      </c>
      <c r="F156" s="34">
        <v>28000000</v>
      </c>
      <c r="G156" s="30" t="s">
        <v>230</v>
      </c>
      <c r="H156" s="30" t="s">
        <v>217</v>
      </c>
      <c r="I156" s="32">
        <v>4</v>
      </c>
      <c r="J156" s="32"/>
      <c r="K156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57" spans="1:11" x14ac:dyDescent="0.25">
      <c r="A157" s="29">
        <v>58</v>
      </c>
      <c r="B157" s="30" t="s">
        <v>33</v>
      </c>
      <c r="C157" s="30" t="s">
        <v>25</v>
      </c>
      <c r="D157" s="30" t="s">
        <v>34</v>
      </c>
      <c r="E157" s="30" t="s">
        <v>27</v>
      </c>
      <c r="F157" s="34">
        <v>15000000</v>
      </c>
      <c r="G157" s="30" t="s">
        <v>198</v>
      </c>
      <c r="H157" s="30">
        <v>2</v>
      </c>
      <c r="I157" s="32">
        <v>4</v>
      </c>
      <c r="J157" s="32" t="s">
        <v>617</v>
      </c>
      <c r="K157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58" spans="1:11" x14ac:dyDescent="0.25">
      <c r="A158" s="35">
        <v>49</v>
      </c>
      <c r="B158" s="36" t="s">
        <v>513</v>
      </c>
      <c r="C158" s="36" t="s">
        <v>211</v>
      </c>
      <c r="D158" s="36" t="s">
        <v>514</v>
      </c>
      <c r="E158" s="36" t="s">
        <v>60</v>
      </c>
      <c r="F158" s="37">
        <v>36000000</v>
      </c>
      <c r="G158" s="36" t="s">
        <v>230</v>
      </c>
      <c r="H158" s="36">
        <v>2</v>
      </c>
      <c r="I158" s="38">
        <v>4</v>
      </c>
      <c r="J158" s="38" t="s">
        <v>617</v>
      </c>
      <c r="K158" s="38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59" spans="1:11" x14ac:dyDescent="0.25">
      <c r="A159" s="35">
        <v>81</v>
      </c>
      <c r="B159" s="36" t="s">
        <v>520</v>
      </c>
      <c r="C159" s="36" t="s">
        <v>211</v>
      </c>
      <c r="D159" s="36" t="s">
        <v>521</v>
      </c>
      <c r="E159" s="36" t="s">
        <v>23</v>
      </c>
      <c r="F159" s="37">
        <v>31000000</v>
      </c>
      <c r="G159" s="36" t="s">
        <v>230</v>
      </c>
      <c r="H159" s="36">
        <v>2</v>
      </c>
      <c r="I159" s="38">
        <v>4</v>
      </c>
      <c r="J159" s="65" t="s">
        <v>617</v>
      </c>
      <c r="K159" s="65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60" spans="1:11" x14ac:dyDescent="0.25">
      <c r="A160" s="35">
        <v>66</v>
      </c>
      <c r="B160" s="36" t="s">
        <v>518</v>
      </c>
      <c r="C160" s="36" t="s">
        <v>211</v>
      </c>
      <c r="D160" s="36" t="s">
        <v>519</v>
      </c>
      <c r="E160" s="36" t="s">
        <v>23</v>
      </c>
      <c r="F160" s="37">
        <v>28000000</v>
      </c>
      <c r="G160" s="36" t="s">
        <v>230</v>
      </c>
      <c r="H160" s="36">
        <v>2</v>
      </c>
      <c r="I160" s="38">
        <v>4</v>
      </c>
      <c r="J160" s="38" t="s">
        <v>617</v>
      </c>
      <c r="K160" s="38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61" spans="1:11" x14ac:dyDescent="0.25">
      <c r="A161" s="35">
        <v>148</v>
      </c>
      <c r="B161" s="36" t="s">
        <v>528</v>
      </c>
      <c r="C161" s="36" t="s">
        <v>211</v>
      </c>
      <c r="D161" s="36" t="s">
        <v>529</v>
      </c>
      <c r="E161" s="36" t="s">
        <v>530</v>
      </c>
      <c r="F161" s="37">
        <v>26000000</v>
      </c>
      <c r="G161" s="36" t="s">
        <v>230</v>
      </c>
      <c r="H161" s="36">
        <v>2</v>
      </c>
      <c r="I161" s="38">
        <v>4</v>
      </c>
      <c r="J161" s="38" t="s">
        <v>617</v>
      </c>
      <c r="K161" s="38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62" spans="1:11" x14ac:dyDescent="0.25">
      <c r="A162" s="29">
        <v>134</v>
      </c>
      <c r="B162" s="30" t="s">
        <v>136</v>
      </c>
      <c r="C162" s="30" t="s">
        <v>137</v>
      </c>
      <c r="D162" s="30" t="s">
        <v>138</v>
      </c>
      <c r="E162" s="30" t="s">
        <v>38</v>
      </c>
      <c r="F162" s="34">
        <v>40000000</v>
      </c>
      <c r="G162" s="30" t="s">
        <v>202</v>
      </c>
      <c r="H162" s="30">
        <v>2</v>
      </c>
      <c r="I162" s="32">
        <v>5</v>
      </c>
      <c r="J162" s="32" t="s">
        <v>617</v>
      </c>
      <c r="K162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63" spans="1:11" x14ac:dyDescent="0.25">
      <c r="A163" s="39">
        <v>56</v>
      </c>
      <c r="B163" s="40" t="s">
        <v>354</v>
      </c>
      <c r="C163" s="40" t="s">
        <v>106</v>
      </c>
      <c r="D163" s="40" t="s">
        <v>355</v>
      </c>
      <c r="E163" s="40" t="s">
        <v>158</v>
      </c>
      <c r="F163" s="41">
        <v>100000000</v>
      </c>
      <c r="G163" s="40" t="s">
        <v>109</v>
      </c>
      <c r="H163" s="40" t="s">
        <v>109</v>
      </c>
      <c r="I163" s="42">
        <v>5</v>
      </c>
      <c r="J163" s="42"/>
      <c r="K163" s="42" t="str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N/A</v>
      </c>
    </row>
    <row r="164" spans="1:11" x14ac:dyDescent="0.25">
      <c r="A164" s="29">
        <v>94</v>
      </c>
      <c r="B164" s="30" t="s">
        <v>121</v>
      </c>
      <c r="C164" s="30" t="s">
        <v>122</v>
      </c>
      <c r="D164" s="30" t="s">
        <v>123</v>
      </c>
      <c r="E164" s="30" t="s">
        <v>124</v>
      </c>
      <c r="F164" s="34">
        <v>22000000</v>
      </c>
      <c r="G164" s="30" t="s">
        <v>351</v>
      </c>
      <c r="H164" s="30">
        <v>2</v>
      </c>
      <c r="I164" s="32">
        <v>5</v>
      </c>
      <c r="J164" s="32" t="s">
        <v>184</v>
      </c>
      <c r="K164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65" spans="1:11" x14ac:dyDescent="0.25">
      <c r="A165" s="29">
        <v>78</v>
      </c>
      <c r="B165" s="30" t="s">
        <v>322</v>
      </c>
      <c r="C165" s="30" t="s">
        <v>242</v>
      </c>
      <c r="D165" s="30" t="s">
        <v>323</v>
      </c>
      <c r="E165" s="30" t="s">
        <v>135</v>
      </c>
      <c r="F165" s="34">
        <v>35000000</v>
      </c>
      <c r="G165" s="30" t="s">
        <v>202</v>
      </c>
      <c r="H165" s="30" t="s">
        <v>217</v>
      </c>
      <c r="I165" s="32">
        <v>4</v>
      </c>
      <c r="J165" s="32"/>
      <c r="K165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66" spans="1:11" x14ac:dyDescent="0.25">
      <c r="A166" s="29">
        <v>123</v>
      </c>
      <c r="B166" s="30" t="s">
        <v>401</v>
      </c>
      <c r="C166" s="30" t="s">
        <v>402</v>
      </c>
      <c r="D166" s="30" t="s">
        <v>403</v>
      </c>
      <c r="E166" s="30" t="s">
        <v>404</v>
      </c>
      <c r="F166" s="34">
        <v>38000000</v>
      </c>
      <c r="G166" s="30" t="s">
        <v>230</v>
      </c>
      <c r="H166" s="30" t="s">
        <v>199</v>
      </c>
      <c r="I166" s="32">
        <v>4</v>
      </c>
      <c r="J166" s="32"/>
      <c r="K166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67" spans="1:11" x14ac:dyDescent="0.25">
      <c r="A167" s="29">
        <v>158</v>
      </c>
      <c r="B167" s="30" t="s">
        <v>452</v>
      </c>
      <c r="C167" s="30" t="s">
        <v>408</v>
      </c>
      <c r="D167" s="30" t="s">
        <v>453</v>
      </c>
      <c r="E167" s="30" t="s">
        <v>287</v>
      </c>
      <c r="F167" s="34">
        <v>16000000</v>
      </c>
      <c r="G167" s="30" t="s">
        <v>288</v>
      </c>
      <c r="H167" s="30" t="s">
        <v>217</v>
      </c>
      <c r="I167" s="32">
        <v>4</v>
      </c>
      <c r="J167" s="32"/>
      <c r="K167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68" spans="1:11" x14ac:dyDescent="0.25">
      <c r="A168" s="29">
        <v>79</v>
      </c>
      <c r="B168" s="30" t="s">
        <v>113</v>
      </c>
      <c r="C168" s="30" t="s">
        <v>95</v>
      </c>
      <c r="D168" s="30" t="s">
        <v>114</v>
      </c>
      <c r="E168" s="30" t="s">
        <v>27</v>
      </c>
      <c r="F168" s="34">
        <v>35000000</v>
      </c>
      <c r="G168" s="30" t="s">
        <v>198</v>
      </c>
      <c r="H168" s="30">
        <v>2</v>
      </c>
      <c r="I168" s="32">
        <v>5</v>
      </c>
      <c r="J168" s="32" t="s">
        <v>617</v>
      </c>
      <c r="K168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69" spans="1:11" ht="17.25" x14ac:dyDescent="0.25">
      <c r="A169" s="29">
        <v>164</v>
      </c>
      <c r="B169" s="30" t="s">
        <v>57</v>
      </c>
      <c r="C169" s="30" t="s">
        <v>58</v>
      </c>
      <c r="D169" s="30" t="s">
        <v>59</v>
      </c>
      <c r="E169" s="30" t="s">
        <v>534</v>
      </c>
      <c r="F169" s="34">
        <v>52000000</v>
      </c>
      <c r="G169" s="30" t="s">
        <v>230</v>
      </c>
      <c r="H169" s="30">
        <v>2</v>
      </c>
      <c r="I169" s="32">
        <v>4</v>
      </c>
      <c r="J169" s="32" t="s">
        <v>617</v>
      </c>
      <c r="K169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70" spans="1:11" x14ac:dyDescent="0.25">
      <c r="A170" s="29">
        <v>38</v>
      </c>
      <c r="B170" s="30" t="s">
        <v>270</v>
      </c>
      <c r="C170" s="30" t="s">
        <v>58</v>
      </c>
      <c r="D170" s="30" t="s">
        <v>271</v>
      </c>
      <c r="E170" s="30" t="s">
        <v>60</v>
      </c>
      <c r="F170" s="34">
        <v>30000000</v>
      </c>
      <c r="G170" s="30" t="s">
        <v>230</v>
      </c>
      <c r="H170" s="30" t="s">
        <v>217</v>
      </c>
      <c r="I170" s="32">
        <v>4</v>
      </c>
      <c r="J170" s="32"/>
      <c r="K170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71" spans="1:11" x14ac:dyDescent="0.25">
      <c r="A171" s="29">
        <v>109</v>
      </c>
      <c r="B171" s="30" t="s">
        <v>129</v>
      </c>
      <c r="C171" s="30" t="s">
        <v>95</v>
      </c>
      <c r="D171" s="30" t="s">
        <v>130</v>
      </c>
      <c r="E171" s="30" t="s">
        <v>131</v>
      </c>
      <c r="F171" s="34">
        <v>37000000</v>
      </c>
      <c r="G171" s="30" t="s">
        <v>198</v>
      </c>
      <c r="H171" s="30">
        <v>2</v>
      </c>
      <c r="I171" s="32">
        <v>5</v>
      </c>
      <c r="J171" s="32" t="s">
        <v>617</v>
      </c>
      <c r="K171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72" spans="1:11" x14ac:dyDescent="0.25">
      <c r="A172" s="29">
        <v>85</v>
      </c>
      <c r="B172" s="30" t="s">
        <v>335</v>
      </c>
      <c r="C172" s="30" t="s">
        <v>242</v>
      </c>
      <c r="D172" s="30" t="s">
        <v>336</v>
      </c>
      <c r="E172" s="30" t="s">
        <v>135</v>
      </c>
      <c r="F172" s="34">
        <v>25000000</v>
      </c>
      <c r="G172" s="30" t="s">
        <v>202</v>
      </c>
      <c r="H172" s="30" t="s">
        <v>217</v>
      </c>
      <c r="I172" s="32">
        <v>4</v>
      </c>
      <c r="J172" s="32"/>
      <c r="K172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73" spans="1:11" x14ac:dyDescent="0.25">
      <c r="A173" s="29">
        <v>32</v>
      </c>
      <c r="B173" s="30" t="s">
        <v>91</v>
      </c>
      <c r="C173" s="30" t="s">
        <v>83</v>
      </c>
      <c r="D173" s="30" t="s">
        <v>92</v>
      </c>
      <c r="E173" s="30" t="s">
        <v>93</v>
      </c>
      <c r="F173" s="34">
        <v>50000000</v>
      </c>
      <c r="G173" s="30" t="s">
        <v>230</v>
      </c>
      <c r="H173" s="30">
        <v>2</v>
      </c>
      <c r="I173" s="32">
        <v>5</v>
      </c>
      <c r="J173" s="32" t="s">
        <v>617</v>
      </c>
      <c r="K173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74" spans="1:11" x14ac:dyDescent="0.25">
      <c r="A174" s="29">
        <v>48</v>
      </c>
      <c r="B174" s="30" t="s">
        <v>101</v>
      </c>
      <c r="C174" s="30" t="s">
        <v>89</v>
      </c>
      <c r="D174" s="30" t="s">
        <v>102</v>
      </c>
      <c r="E174" s="30" t="s">
        <v>19</v>
      </c>
      <c r="F174" s="34">
        <v>20000000</v>
      </c>
      <c r="G174" s="30" t="s">
        <v>225</v>
      </c>
      <c r="H174" s="30">
        <v>2</v>
      </c>
      <c r="I174" s="32">
        <v>5</v>
      </c>
      <c r="J174" s="32" t="s">
        <v>184</v>
      </c>
      <c r="K174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75" spans="1:11" x14ac:dyDescent="0.25">
      <c r="A175" s="29">
        <v>59</v>
      </c>
      <c r="B175" s="30" t="s">
        <v>291</v>
      </c>
      <c r="C175" s="30" t="s">
        <v>89</v>
      </c>
      <c r="D175" s="30" t="s">
        <v>292</v>
      </c>
      <c r="E175" s="30" t="s">
        <v>19</v>
      </c>
      <c r="F175" s="34">
        <v>20000000</v>
      </c>
      <c r="G175" s="30" t="s">
        <v>225</v>
      </c>
      <c r="H175" s="30" t="s">
        <v>203</v>
      </c>
      <c r="I175" s="32">
        <v>5</v>
      </c>
      <c r="J175" s="32"/>
      <c r="K175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76" spans="1:11" x14ac:dyDescent="0.25">
      <c r="A176" s="35">
        <v>112</v>
      </c>
      <c r="B176" s="36" t="s">
        <v>377</v>
      </c>
      <c r="C176" s="36" t="s">
        <v>211</v>
      </c>
      <c r="D176" s="36" t="s">
        <v>378</v>
      </c>
      <c r="E176" s="36" t="s">
        <v>379</v>
      </c>
      <c r="F176" s="37">
        <v>6500000</v>
      </c>
      <c r="G176" s="36" t="s">
        <v>288</v>
      </c>
      <c r="H176" s="36" t="s">
        <v>203</v>
      </c>
      <c r="I176" s="38">
        <v>4</v>
      </c>
      <c r="J176" s="38"/>
      <c r="K176" s="38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77" spans="1:11" x14ac:dyDescent="0.25">
      <c r="A177" s="35">
        <v>39</v>
      </c>
      <c r="B177" s="36" t="s">
        <v>509</v>
      </c>
      <c r="C177" s="36" t="s">
        <v>211</v>
      </c>
      <c r="D177" s="36" t="s">
        <v>510</v>
      </c>
      <c r="E177" s="36" t="s">
        <v>511</v>
      </c>
      <c r="F177" s="37">
        <v>40000000</v>
      </c>
      <c r="G177" s="36" t="s">
        <v>202</v>
      </c>
      <c r="H177" s="36">
        <v>2</v>
      </c>
      <c r="I177" s="38">
        <v>4</v>
      </c>
      <c r="J177" s="38" t="s">
        <v>617</v>
      </c>
      <c r="K177" s="38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78" spans="1:11" x14ac:dyDescent="0.25">
      <c r="A178" s="29">
        <v>34</v>
      </c>
      <c r="B178" s="30" t="s">
        <v>259</v>
      </c>
      <c r="C178" s="30" t="s">
        <v>260</v>
      </c>
      <c r="D178" s="30" t="s">
        <v>261</v>
      </c>
      <c r="E178" s="30" t="s">
        <v>262</v>
      </c>
      <c r="F178" s="34">
        <v>29000000</v>
      </c>
      <c r="G178" s="30" t="s">
        <v>263</v>
      </c>
      <c r="H178" s="30" t="s">
        <v>217</v>
      </c>
      <c r="I178" s="32">
        <v>4</v>
      </c>
      <c r="J178" s="32"/>
      <c r="K178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79" spans="1:11" x14ac:dyDescent="0.25">
      <c r="A179" s="29">
        <v>183</v>
      </c>
      <c r="B179" s="30" t="s">
        <v>491</v>
      </c>
      <c r="C179" s="30" t="s">
        <v>55</v>
      </c>
      <c r="D179" s="30" t="s">
        <v>492</v>
      </c>
      <c r="E179" s="30" t="s">
        <v>38</v>
      </c>
      <c r="F179" s="34">
        <v>50000000</v>
      </c>
      <c r="G179" s="30" t="s">
        <v>202</v>
      </c>
      <c r="H179" s="30" t="s">
        <v>203</v>
      </c>
      <c r="I179" s="32">
        <v>4</v>
      </c>
      <c r="J179" s="32"/>
      <c r="K179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80" spans="1:11" x14ac:dyDescent="0.25">
      <c r="A180" s="29">
        <v>159</v>
      </c>
      <c r="B180" s="30" t="s">
        <v>54</v>
      </c>
      <c r="C180" s="30" t="s">
        <v>55</v>
      </c>
      <c r="D180" s="30" t="s">
        <v>56</v>
      </c>
      <c r="E180" s="30" t="s">
        <v>38</v>
      </c>
      <c r="F180" s="34">
        <v>33000000</v>
      </c>
      <c r="G180" s="30" t="s">
        <v>202</v>
      </c>
      <c r="H180" s="30">
        <v>2</v>
      </c>
      <c r="I180" s="32">
        <v>4</v>
      </c>
      <c r="J180" s="32" t="s">
        <v>617</v>
      </c>
      <c r="K180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81" spans="1:11" x14ac:dyDescent="0.25">
      <c r="A181" s="29">
        <v>113</v>
      </c>
      <c r="B181" s="30" t="s">
        <v>380</v>
      </c>
      <c r="C181" s="30" t="s">
        <v>89</v>
      </c>
      <c r="D181" s="30" t="s">
        <v>381</v>
      </c>
      <c r="E181" s="30" t="s">
        <v>19</v>
      </c>
      <c r="F181" s="34">
        <v>41000000</v>
      </c>
      <c r="G181" s="30" t="s">
        <v>225</v>
      </c>
      <c r="H181" s="30" t="s">
        <v>217</v>
      </c>
      <c r="I181" s="32">
        <v>5</v>
      </c>
      <c r="J181" s="32"/>
      <c r="K181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82" spans="1:11" x14ac:dyDescent="0.25">
      <c r="A182" s="29">
        <v>106</v>
      </c>
      <c r="B182" s="30" t="s">
        <v>362</v>
      </c>
      <c r="C182" s="30" t="s">
        <v>89</v>
      </c>
      <c r="D182" s="30" t="s">
        <v>363</v>
      </c>
      <c r="E182" s="30" t="s">
        <v>19</v>
      </c>
      <c r="F182" s="34">
        <v>36000000</v>
      </c>
      <c r="G182" s="30" t="s">
        <v>225</v>
      </c>
      <c r="H182" s="30" t="s">
        <v>217</v>
      </c>
      <c r="I182" s="32">
        <v>5</v>
      </c>
      <c r="J182" s="32"/>
      <c r="K182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83" spans="1:11" x14ac:dyDescent="0.25">
      <c r="A183" s="29">
        <v>19</v>
      </c>
      <c r="B183" s="30" t="s">
        <v>231</v>
      </c>
      <c r="C183" s="30" t="s">
        <v>89</v>
      </c>
      <c r="D183" s="30" t="s">
        <v>232</v>
      </c>
      <c r="E183" s="30" t="s">
        <v>19</v>
      </c>
      <c r="F183" s="34">
        <v>38000000</v>
      </c>
      <c r="G183" s="30" t="s">
        <v>225</v>
      </c>
      <c r="H183" s="30" t="s">
        <v>217</v>
      </c>
      <c r="I183" s="32">
        <v>5</v>
      </c>
      <c r="J183" s="32"/>
      <c r="K183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84" spans="1:11" x14ac:dyDescent="0.25">
      <c r="A184" s="29">
        <v>55</v>
      </c>
      <c r="B184" s="30" t="s">
        <v>284</v>
      </c>
      <c r="C184" s="30" t="s">
        <v>285</v>
      </c>
      <c r="D184" s="30" t="s">
        <v>286</v>
      </c>
      <c r="E184" s="30" t="s">
        <v>287</v>
      </c>
      <c r="F184" s="34">
        <v>20000000</v>
      </c>
      <c r="G184" s="30" t="s">
        <v>288</v>
      </c>
      <c r="H184" s="30" t="s">
        <v>203</v>
      </c>
      <c r="I184" s="32">
        <v>5</v>
      </c>
      <c r="J184" s="33"/>
      <c r="K184" s="33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85" spans="1:11" x14ac:dyDescent="0.25">
      <c r="A185" s="29">
        <v>24</v>
      </c>
      <c r="B185" s="30" t="s">
        <v>238</v>
      </c>
      <c r="C185" s="30" t="s">
        <v>47</v>
      </c>
      <c r="D185" s="30" t="s">
        <v>239</v>
      </c>
      <c r="E185" s="30" t="s">
        <v>240</v>
      </c>
      <c r="F185" s="34">
        <v>25000000</v>
      </c>
      <c r="G185" s="30" t="s">
        <v>198</v>
      </c>
      <c r="H185" s="30" t="s">
        <v>199</v>
      </c>
      <c r="I185" s="32">
        <v>4</v>
      </c>
      <c r="J185" s="32"/>
      <c r="K185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86" spans="1:11" x14ac:dyDescent="0.25">
      <c r="A186" s="29">
        <v>105</v>
      </c>
      <c r="B186" s="30" t="s">
        <v>127</v>
      </c>
      <c r="C186" s="30" t="s">
        <v>95</v>
      </c>
      <c r="D186" s="30" t="s">
        <v>128</v>
      </c>
      <c r="E186" s="30" t="s">
        <v>27</v>
      </c>
      <c r="F186" s="34">
        <v>40000000</v>
      </c>
      <c r="G186" s="30" t="s">
        <v>198</v>
      </c>
      <c r="H186" s="30">
        <v>2</v>
      </c>
      <c r="I186" s="32">
        <v>5</v>
      </c>
      <c r="J186" s="32" t="s">
        <v>617</v>
      </c>
      <c r="K186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87" spans="1:11" x14ac:dyDescent="0.25">
      <c r="A187" s="35">
        <v>102</v>
      </c>
      <c r="B187" s="36" t="s">
        <v>524</v>
      </c>
      <c r="C187" s="36" t="s">
        <v>211</v>
      </c>
      <c r="D187" s="36" t="s">
        <v>525</v>
      </c>
      <c r="E187" s="36" t="s">
        <v>60</v>
      </c>
      <c r="F187" s="37">
        <v>33000000</v>
      </c>
      <c r="G187" s="36" t="s">
        <v>230</v>
      </c>
      <c r="H187" s="36">
        <v>2</v>
      </c>
      <c r="I187" s="38">
        <v>4</v>
      </c>
      <c r="J187" s="38" t="s">
        <v>617</v>
      </c>
      <c r="K187" s="38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88" spans="1:11" x14ac:dyDescent="0.25">
      <c r="A188" s="29">
        <v>50</v>
      </c>
      <c r="B188" s="30" t="s">
        <v>28</v>
      </c>
      <c r="C188" s="30" t="s">
        <v>30</v>
      </c>
      <c r="D188" s="30" t="s">
        <v>31</v>
      </c>
      <c r="E188" s="30" t="s">
        <v>32</v>
      </c>
      <c r="F188" s="34">
        <v>35000000</v>
      </c>
      <c r="G188" s="30" t="s">
        <v>230</v>
      </c>
      <c r="H188" s="30">
        <v>2</v>
      </c>
      <c r="I188" s="32">
        <v>4</v>
      </c>
      <c r="J188" s="32" t="s">
        <v>617</v>
      </c>
      <c r="K188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2</v>
      </c>
    </row>
    <row r="189" spans="1:11" x14ac:dyDescent="0.25">
      <c r="A189" s="29">
        <v>161</v>
      </c>
      <c r="B189" s="30" t="s">
        <v>457</v>
      </c>
      <c r="C189" s="30" t="s">
        <v>458</v>
      </c>
      <c r="D189" s="30" t="s">
        <v>459</v>
      </c>
      <c r="E189" s="30" t="s">
        <v>460</v>
      </c>
      <c r="F189" s="34">
        <v>15000000</v>
      </c>
      <c r="G189" s="30" t="s">
        <v>461</v>
      </c>
      <c r="H189" s="30" t="s">
        <v>217</v>
      </c>
      <c r="I189" s="32">
        <v>4</v>
      </c>
      <c r="J189" s="32"/>
      <c r="K189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90" spans="1:11" ht="17.25" x14ac:dyDescent="0.25">
      <c r="A190" s="39">
        <v>127</v>
      </c>
      <c r="B190" s="40" t="s">
        <v>97</v>
      </c>
      <c r="C190" s="40" t="s">
        <v>98</v>
      </c>
      <c r="D190" s="40" t="s">
        <v>99</v>
      </c>
      <c r="E190" s="40" t="s">
        <v>512</v>
      </c>
      <c r="F190" s="41">
        <v>110434499</v>
      </c>
      <c r="G190" s="40" t="s">
        <v>109</v>
      </c>
      <c r="H190" s="40" t="s">
        <v>109</v>
      </c>
      <c r="I190" s="42">
        <v>5</v>
      </c>
      <c r="J190" s="42"/>
      <c r="K190" s="42" t="str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N/A</v>
      </c>
    </row>
    <row r="191" spans="1:11" x14ac:dyDescent="0.25">
      <c r="A191" s="29">
        <v>42</v>
      </c>
      <c r="B191" s="30" t="s">
        <v>155</v>
      </c>
      <c r="C191" s="30" t="s">
        <v>156</v>
      </c>
      <c r="D191" s="30" t="s">
        <v>157</v>
      </c>
      <c r="E191" s="30" t="s">
        <v>158</v>
      </c>
      <c r="F191" s="34">
        <v>10000000</v>
      </c>
      <c r="G191" s="30" t="s">
        <v>198</v>
      </c>
      <c r="H191" s="30">
        <v>3</v>
      </c>
      <c r="I191" s="32">
        <v>5</v>
      </c>
      <c r="J191" s="32" t="s">
        <v>617</v>
      </c>
      <c r="K191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3</v>
      </c>
    </row>
    <row r="192" spans="1:11" x14ac:dyDescent="0.25">
      <c r="A192" s="29">
        <v>115</v>
      </c>
      <c r="B192" s="30" t="s">
        <v>384</v>
      </c>
      <c r="C192" s="30" t="s">
        <v>332</v>
      </c>
      <c r="D192" s="30" t="s">
        <v>385</v>
      </c>
      <c r="E192" s="30" t="s">
        <v>386</v>
      </c>
      <c r="F192" s="34">
        <v>10000000</v>
      </c>
      <c r="G192" s="30" t="s">
        <v>334</v>
      </c>
      <c r="H192" s="30" t="s">
        <v>217</v>
      </c>
      <c r="I192" s="32">
        <v>4</v>
      </c>
      <c r="J192" s="32"/>
      <c r="K192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93" spans="1:11" x14ac:dyDescent="0.25">
      <c r="A193" s="52">
        <v>22</v>
      </c>
      <c r="B193" s="50" t="s">
        <v>233</v>
      </c>
      <c r="C193" s="50" t="s">
        <v>25</v>
      </c>
      <c r="D193" s="50" t="s">
        <v>234</v>
      </c>
      <c r="E193" s="50" t="s">
        <v>27</v>
      </c>
      <c r="F193" s="53">
        <v>20000000</v>
      </c>
      <c r="G193" s="50" t="s">
        <v>198</v>
      </c>
      <c r="H193" s="50" t="s">
        <v>217</v>
      </c>
      <c r="I193" s="51">
        <v>4</v>
      </c>
      <c r="J193" s="32"/>
      <c r="K193" s="32">
        <f xml:space="preserve"> IF(Table9111213145[[#This Row],[Priority]]="1A", 1, IF(Table9111213145[[#This Row],[Priority]]="1B", 1, IF(Table9111213145[[#This Row],[Priority]]="1C", 1, IF(AND(Table9111213145[[#This Row],[Priority]]=2, Table9111213145[[#This Row],[Priority 1D Status]]="Priority 1D"), 1, IF(AND(Table9111213145[[#This Row],[Priority]]=3, Table9111213145[[#This Row],[Priority 1D Status]]="Priority 1D"), 1, Table9111213145[[#This Row],[Priority]])))))</f>
        <v>1</v>
      </c>
    </row>
    <row r="194" spans="1:11" x14ac:dyDescent="0.25">
      <c r="A194" s="52"/>
      <c r="B194" s="50"/>
      <c r="C194" s="50"/>
      <c r="D194" s="50"/>
      <c r="E194" s="50"/>
      <c r="F194" s="53">
        <f>SUM(Table9111213145[Amount Requested])</f>
        <v>6585644499</v>
      </c>
      <c r="G194" s="50"/>
      <c r="H194" s="50"/>
      <c r="I194" s="51"/>
      <c r="J194" s="54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3095-B245-467A-9057-AEB3F72AF4B6}">
  <dimension ref="A1:M194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20.85546875" bestFit="1" customWidth="1"/>
    <col min="11" max="11" width="20.140625" bestFit="1" customWidth="1"/>
    <col min="12" max="12" width="13" bestFit="1" customWidth="1"/>
    <col min="13" max="13" width="22.5703125" bestFit="1" customWidth="1"/>
  </cols>
  <sheetData>
    <row r="1" spans="1:13" x14ac:dyDescent="0.25">
      <c r="A1" t="s">
        <v>849</v>
      </c>
    </row>
    <row r="2" spans="1:13" s="28" customFormat="1" x14ac:dyDescent="0.25">
      <c r="A2" s="25" t="s">
        <v>847</v>
      </c>
      <c r="B2" s="26" t="s">
        <v>185</v>
      </c>
      <c r="C2" s="26" t="s">
        <v>186</v>
      </c>
      <c r="D2" s="26" t="s">
        <v>187</v>
      </c>
      <c r="E2" s="26" t="s">
        <v>188</v>
      </c>
      <c r="F2" s="26" t="s">
        <v>189</v>
      </c>
      <c r="G2" s="26" t="s">
        <v>190</v>
      </c>
      <c r="H2" s="26" t="s">
        <v>191</v>
      </c>
      <c r="I2" s="27" t="s">
        <v>192</v>
      </c>
      <c r="J2" s="27" t="s">
        <v>618</v>
      </c>
      <c r="K2" s="26" t="s">
        <v>619</v>
      </c>
      <c r="L2" s="26" t="s">
        <v>193</v>
      </c>
      <c r="M2" s="26" t="s">
        <v>194</v>
      </c>
    </row>
    <row r="3" spans="1:13" x14ac:dyDescent="0.25">
      <c r="A3" s="29">
        <v>1</v>
      </c>
      <c r="B3" s="30" t="s">
        <v>500</v>
      </c>
      <c r="C3" s="30" t="s">
        <v>83</v>
      </c>
      <c r="D3" s="30" t="s">
        <v>84</v>
      </c>
      <c r="E3" s="30" t="s">
        <v>85</v>
      </c>
      <c r="F3" s="34">
        <v>32000000</v>
      </c>
      <c r="G3" s="30" t="s">
        <v>461</v>
      </c>
      <c r="H3" s="30">
        <v>2</v>
      </c>
      <c r="I3" s="32">
        <v>5</v>
      </c>
      <c r="J3" s="33" t="s">
        <v>184</v>
      </c>
      <c r="K3" s="33">
        <v>1</v>
      </c>
      <c r="L3" s="33">
        <v>1</v>
      </c>
      <c r="M3" s="32" t="str">
        <f>"Priority "&amp;Table91112131456[[#This Row],[June 1st Priority]]&amp;"/Position "&amp;Table91112131456[[#This Row],[Position]]</f>
        <v>Priority 1/Position 1</v>
      </c>
    </row>
    <row r="4" spans="1:13" x14ac:dyDescent="0.25">
      <c r="A4" s="29">
        <v>2</v>
      </c>
      <c r="B4" s="30" t="s">
        <v>11</v>
      </c>
      <c r="C4" s="30" t="s">
        <v>13</v>
      </c>
      <c r="D4" s="30" t="s">
        <v>14</v>
      </c>
      <c r="E4" s="30" t="s">
        <v>15</v>
      </c>
      <c r="F4" s="34">
        <v>7000000</v>
      </c>
      <c r="G4" s="30" t="s">
        <v>334</v>
      </c>
      <c r="H4" s="30">
        <v>2</v>
      </c>
      <c r="I4" s="32">
        <v>4</v>
      </c>
      <c r="J4" s="33" t="s">
        <v>184</v>
      </c>
      <c r="K4" s="33">
        <v>1</v>
      </c>
      <c r="L4" s="33">
        <v>2</v>
      </c>
      <c r="M4" s="32" t="str">
        <f>"Priority "&amp;Table91112131456[[#This Row],[June 1st Priority]]&amp;"/Position "&amp;Table91112131456[[#This Row],[Position]]</f>
        <v>Priority 1/Position 2</v>
      </c>
    </row>
    <row r="5" spans="1:13" x14ac:dyDescent="0.25">
      <c r="A5" s="29">
        <v>3</v>
      </c>
      <c r="B5" s="30" t="s">
        <v>195</v>
      </c>
      <c r="C5" s="30" t="s">
        <v>47</v>
      </c>
      <c r="D5" s="30" t="s">
        <v>196</v>
      </c>
      <c r="E5" s="30" t="s">
        <v>197</v>
      </c>
      <c r="F5" s="31">
        <v>20400000</v>
      </c>
      <c r="G5" s="30" t="s">
        <v>198</v>
      </c>
      <c r="H5" s="30" t="s">
        <v>199</v>
      </c>
      <c r="I5" s="32">
        <v>4</v>
      </c>
      <c r="J5" s="33"/>
      <c r="K5" s="33">
        <v>1</v>
      </c>
      <c r="L5" s="33">
        <v>3</v>
      </c>
      <c r="M5" s="32" t="str">
        <f>"Priority "&amp;Table91112131456[[#This Row],[June 1st Priority]]&amp;"/Position "&amp;Table91112131456[[#This Row],[Position]]</f>
        <v>Priority 1/Position 3</v>
      </c>
    </row>
    <row r="6" spans="1:13" x14ac:dyDescent="0.25">
      <c r="A6" s="29">
        <v>4</v>
      </c>
      <c r="B6" s="30" t="s">
        <v>200</v>
      </c>
      <c r="C6" s="30" t="s">
        <v>119</v>
      </c>
      <c r="D6" s="30" t="s">
        <v>201</v>
      </c>
      <c r="E6" s="30" t="s">
        <v>38</v>
      </c>
      <c r="F6" s="34">
        <v>30000000</v>
      </c>
      <c r="G6" s="30" t="s">
        <v>202</v>
      </c>
      <c r="H6" s="30" t="s">
        <v>203</v>
      </c>
      <c r="I6" s="32">
        <v>5</v>
      </c>
      <c r="J6" s="33"/>
      <c r="K6" s="33">
        <v>1</v>
      </c>
      <c r="L6" s="33">
        <v>4</v>
      </c>
      <c r="M6" s="32" t="str">
        <f>"Priority "&amp;Table91112131456[[#This Row],[June 1st Priority]]&amp;"/Position "&amp;Table91112131456[[#This Row],[Position]]</f>
        <v>Priority 1/Position 4</v>
      </c>
    </row>
    <row r="7" spans="1:13" x14ac:dyDescent="0.25">
      <c r="A7" s="29">
        <v>5</v>
      </c>
      <c r="B7" s="30" t="s">
        <v>204</v>
      </c>
      <c r="C7" s="30" t="s">
        <v>47</v>
      </c>
      <c r="D7" s="30" t="s">
        <v>205</v>
      </c>
      <c r="E7" s="30" t="s">
        <v>206</v>
      </c>
      <c r="F7" s="34">
        <v>50000000</v>
      </c>
      <c r="G7" s="30" t="s">
        <v>198</v>
      </c>
      <c r="H7" s="30" t="s">
        <v>199</v>
      </c>
      <c r="I7" s="32">
        <v>4</v>
      </c>
      <c r="J7" s="33"/>
      <c r="K7" s="33">
        <v>1</v>
      </c>
      <c r="L7" s="33">
        <v>5</v>
      </c>
      <c r="M7" s="32" t="str">
        <f>"Priority "&amp;Table91112131456[[#This Row],[June 1st Priority]]&amp;"/Position "&amp;Table91112131456[[#This Row],[Position]]</f>
        <v>Priority 1/Position 5</v>
      </c>
    </row>
    <row r="8" spans="1:13" x14ac:dyDescent="0.25">
      <c r="A8" s="29">
        <v>7</v>
      </c>
      <c r="B8" s="30" t="s">
        <v>207</v>
      </c>
      <c r="C8" s="30" t="s">
        <v>47</v>
      </c>
      <c r="D8" s="30" t="s">
        <v>208</v>
      </c>
      <c r="E8" s="30" t="s">
        <v>209</v>
      </c>
      <c r="F8" s="34">
        <v>36000000</v>
      </c>
      <c r="G8" s="30" t="s">
        <v>198</v>
      </c>
      <c r="H8" s="30" t="s">
        <v>203</v>
      </c>
      <c r="I8" s="32">
        <v>4</v>
      </c>
      <c r="J8" s="33"/>
      <c r="K8" s="33">
        <v>1</v>
      </c>
      <c r="L8" s="33">
        <v>6</v>
      </c>
      <c r="M8" s="32" t="str">
        <f>"Priority "&amp;Table91112131456[[#This Row],[June 1st Priority]]&amp;"/Position "&amp;Table91112131456[[#This Row],[Position]]</f>
        <v>Priority 1/Position 6</v>
      </c>
    </row>
    <row r="9" spans="1:13" x14ac:dyDescent="0.25">
      <c r="A9" s="35">
        <v>8</v>
      </c>
      <c r="B9" s="36" t="s">
        <v>210</v>
      </c>
      <c r="C9" s="36" t="s">
        <v>211</v>
      </c>
      <c r="D9" s="36" t="s">
        <v>212</v>
      </c>
      <c r="E9" s="36" t="s">
        <v>213</v>
      </c>
      <c r="F9" s="37">
        <v>10100000</v>
      </c>
      <c r="G9" s="36" t="s">
        <v>214</v>
      </c>
      <c r="H9" s="36" t="s">
        <v>203</v>
      </c>
      <c r="I9" s="38">
        <v>4</v>
      </c>
      <c r="J9" s="65"/>
      <c r="K9" s="65">
        <v>1</v>
      </c>
      <c r="L9" s="65">
        <v>7</v>
      </c>
      <c r="M9" s="38" t="str">
        <f>"Priority "&amp;Table91112131456[[#This Row],[June 1st Priority]]&amp;"/Position "&amp;Table91112131456[[#This Row],[Position]]</f>
        <v>Priority 1/Position 7</v>
      </c>
    </row>
    <row r="10" spans="1:13" x14ac:dyDescent="0.25">
      <c r="A10" s="29">
        <v>9</v>
      </c>
      <c r="B10" s="30" t="s">
        <v>215</v>
      </c>
      <c r="C10" s="30" t="s">
        <v>47</v>
      </c>
      <c r="D10" s="30" t="s">
        <v>216</v>
      </c>
      <c r="E10" s="30" t="s">
        <v>158</v>
      </c>
      <c r="F10" s="34">
        <v>33000000</v>
      </c>
      <c r="G10" s="30" t="s">
        <v>198</v>
      </c>
      <c r="H10" s="30" t="s">
        <v>217</v>
      </c>
      <c r="I10" s="32">
        <v>4</v>
      </c>
      <c r="J10" s="33"/>
      <c r="K10" s="33">
        <v>1</v>
      </c>
      <c r="L10" s="33">
        <v>8</v>
      </c>
      <c r="M10" s="32" t="str">
        <f>"Priority "&amp;Table91112131456[[#This Row],[June 1st Priority]]&amp;"/Position "&amp;Table91112131456[[#This Row],[Position]]</f>
        <v>Priority 1/Position 8</v>
      </c>
    </row>
    <row r="11" spans="1:13" x14ac:dyDescent="0.25">
      <c r="A11" s="29">
        <v>10</v>
      </c>
      <c r="B11" s="30" t="s">
        <v>218</v>
      </c>
      <c r="C11" s="30" t="s">
        <v>36</v>
      </c>
      <c r="D11" s="30" t="s">
        <v>219</v>
      </c>
      <c r="E11" s="30" t="s">
        <v>38</v>
      </c>
      <c r="F11" s="34">
        <v>18000000</v>
      </c>
      <c r="G11" s="30" t="s">
        <v>202</v>
      </c>
      <c r="H11" s="30" t="s">
        <v>217</v>
      </c>
      <c r="I11" s="32">
        <v>4</v>
      </c>
      <c r="J11" s="33"/>
      <c r="K11" s="33">
        <v>1</v>
      </c>
      <c r="L11" s="33">
        <v>9</v>
      </c>
      <c r="M11" s="32" t="str">
        <f>"Priority "&amp;Table91112131456[[#This Row],[June 1st Priority]]&amp;"/Position "&amp;Table91112131456[[#This Row],[Position]]</f>
        <v>Priority 1/Position 9</v>
      </c>
    </row>
    <row r="12" spans="1:13" x14ac:dyDescent="0.25">
      <c r="A12" s="29">
        <v>11</v>
      </c>
      <c r="B12" s="30" t="s">
        <v>220</v>
      </c>
      <c r="C12" s="30" t="s">
        <v>25</v>
      </c>
      <c r="D12" s="30" t="s">
        <v>221</v>
      </c>
      <c r="E12" s="30" t="s">
        <v>27</v>
      </c>
      <c r="F12" s="34">
        <v>40000000</v>
      </c>
      <c r="G12" s="30" t="s">
        <v>198</v>
      </c>
      <c r="H12" s="30" t="s">
        <v>203</v>
      </c>
      <c r="I12" s="32">
        <v>4</v>
      </c>
      <c r="J12" s="33"/>
      <c r="K12" s="33">
        <v>1</v>
      </c>
      <c r="L12" s="33">
        <v>10</v>
      </c>
      <c r="M12" s="32" t="str">
        <f>"Priority "&amp;Table91112131456[[#This Row],[June 1st Priority]]&amp;"/Position "&amp;Table91112131456[[#This Row],[Position]]</f>
        <v>Priority 1/Position 10</v>
      </c>
    </row>
    <row r="13" spans="1:13" x14ac:dyDescent="0.25">
      <c r="A13" s="29">
        <v>13</v>
      </c>
      <c r="B13" s="30" t="s">
        <v>548</v>
      </c>
      <c r="C13" s="30" t="s">
        <v>8</v>
      </c>
      <c r="D13" s="30" t="s">
        <v>9</v>
      </c>
      <c r="E13" s="30" t="s">
        <v>10</v>
      </c>
      <c r="F13" s="34">
        <v>20000000</v>
      </c>
      <c r="G13" s="30" t="s">
        <v>347</v>
      </c>
      <c r="H13" s="30">
        <v>3</v>
      </c>
      <c r="I13" s="32">
        <v>4</v>
      </c>
      <c r="J13" s="33" t="s">
        <v>184</v>
      </c>
      <c r="K13" s="33">
        <v>1</v>
      </c>
      <c r="L13" s="33">
        <v>11</v>
      </c>
      <c r="M13" s="32" t="str">
        <f>"Priority "&amp;Table91112131456[[#This Row],[June 1st Priority]]&amp;"/Position "&amp;Table91112131456[[#This Row],[Position]]</f>
        <v>Priority 1/Position 11</v>
      </c>
    </row>
    <row r="14" spans="1:13" x14ac:dyDescent="0.25">
      <c r="A14" s="29">
        <v>14</v>
      </c>
      <c r="B14" s="30" t="s">
        <v>222</v>
      </c>
      <c r="C14" s="30" t="s">
        <v>223</v>
      </c>
      <c r="D14" s="30" t="s">
        <v>224</v>
      </c>
      <c r="E14" s="30" t="s">
        <v>70</v>
      </c>
      <c r="F14" s="34">
        <v>25000000</v>
      </c>
      <c r="G14" s="30" t="s">
        <v>225</v>
      </c>
      <c r="H14" s="30" t="s">
        <v>217</v>
      </c>
      <c r="I14" s="32">
        <v>5</v>
      </c>
      <c r="J14" s="33"/>
      <c r="K14" s="33">
        <v>1</v>
      </c>
      <c r="L14" s="33">
        <v>12</v>
      </c>
      <c r="M14" s="32" t="str">
        <f>"Priority "&amp;Table91112131456[[#This Row],[June 1st Priority]]&amp;"/Position "&amp;Table91112131456[[#This Row],[Position]]</f>
        <v>Priority 1/Position 12</v>
      </c>
    </row>
    <row r="15" spans="1:13" x14ac:dyDescent="0.25">
      <c r="A15" s="29">
        <v>15</v>
      </c>
      <c r="B15" s="30" t="s">
        <v>16</v>
      </c>
      <c r="C15" s="30" t="s">
        <v>17</v>
      </c>
      <c r="D15" s="30" t="s">
        <v>18</v>
      </c>
      <c r="E15" s="30" t="s">
        <v>19</v>
      </c>
      <c r="F15" s="34">
        <v>30000000</v>
      </c>
      <c r="G15" s="30" t="s">
        <v>225</v>
      </c>
      <c r="H15" s="30">
        <v>2</v>
      </c>
      <c r="I15" s="32">
        <v>4</v>
      </c>
      <c r="J15" s="33" t="s">
        <v>184</v>
      </c>
      <c r="K15" s="33">
        <v>1</v>
      </c>
      <c r="L15" s="33">
        <v>13</v>
      </c>
      <c r="M15" s="32" t="str">
        <f>"Priority "&amp;Table91112131456[[#This Row],[June 1st Priority]]&amp;"/Position "&amp;Table91112131456[[#This Row],[Position]]</f>
        <v>Priority 1/Position 13</v>
      </c>
    </row>
    <row r="16" spans="1:13" x14ac:dyDescent="0.25">
      <c r="A16" s="29">
        <v>16</v>
      </c>
      <c r="B16" s="30" t="s">
        <v>226</v>
      </c>
      <c r="C16" s="30" t="s">
        <v>227</v>
      </c>
      <c r="D16" s="30" t="s">
        <v>228</v>
      </c>
      <c r="E16" s="30" t="s">
        <v>229</v>
      </c>
      <c r="F16" s="34">
        <v>42000000</v>
      </c>
      <c r="G16" s="30" t="s">
        <v>230</v>
      </c>
      <c r="H16" s="30" t="s">
        <v>217</v>
      </c>
      <c r="I16" s="32">
        <v>4</v>
      </c>
      <c r="J16" s="33"/>
      <c r="K16" s="33">
        <v>1</v>
      </c>
      <c r="L16" s="33">
        <v>14</v>
      </c>
      <c r="M16" s="32" t="str">
        <f>"Priority "&amp;Table91112131456[[#This Row],[June 1st Priority]]&amp;"/Position "&amp;Table91112131456[[#This Row],[Position]]</f>
        <v>Priority 1/Position 14</v>
      </c>
    </row>
    <row r="17" spans="1:13" x14ac:dyDescent="0.25">
      <c r="A17" s="29">
        <v>19</v>
      </c>
      <c r="B17" s="30" t="s">
        <v>231</v>
      </c>
      <c r="C17" s="30" t="s">
        <v>89</v>
      </c>
      <c r="D17" s="30" t="s">
        <v>232</v>
      </c>
      <c r="E17" s="30" t="s">
        <v>19</v>
      </c>
      <c r="F17" s="34">
        <v>38000000</v>
      </c>
      <c r="G17" s="30" t="s">
        <v>225</v>
      </c>
      <c r="H17" s="30" t="s">
        <v>217</v>
      </c>
      <c r="I17" s="32">
        <v>5</v>
      </c>
      <c r="J17" s="33"/>
      <c r="K17" s="33">
        <v>1</v>
      </c>
      <c r="L17" s="33">
        <v>15</v>
      </c>
      <c r="M17" s="32" t="str">
        <f>"Priority "&amp;Table91112131456[[#This Row],[June 1st Priority]]&amp;"/Position "&amp;Table91112131456[[#This Row],[Position]]</f>
        <v>Priority 1/Position 15</v>
      </c>
    </row>
    <row r="18" spans="1:13" x14ac:dyDescent="0.25">
      <c r="A18" s="29">
        <v>22</v>
      </c>
      <c r="B18" s="30" t="s">
        <v>233</v>
      </c>
      <c r="C18" s="30" t="s">
        <v>25</v>
      </c>
      <c r="D18" s="30" t="s">
        <v>234</v>
      </c>
      <c r="E18" s="30" t="s">
        <v>27</v>
      </c>
      <c r="F18" s="34">
        <v>20000000</v>
      </c>
      <c r="G18" s="30" t="s">
        <v>198</v>
      </c>
      <c r="H18" s="30" t="s">
        <v>217</v>
      </c>
      <c r="I18" s="32">
        <v>4</v>
      </c>
      <c r="J18" s="33"/>
      <c r="K18" s="33">
        <v>1</v>
      </c>
      <c r="L18" s="33">
        <v>16</v>
      </c>
      <c r="M18" s="32" t="str">
        <f>"Priority "&amp;Table91112131456[[#This Row],[June 1st Priority]]&amp;"/Position "&amp;Table91112131456[[#This Row],[Position]]</f>
        <v>Priority 1/Position 16</v>
      </c>
    </row>
    <row r="19" spans="1:13" x14ac:dyDescent="0.25">
      <c r="A19" s="29">
        <v>23</v>
      </c>
      <c r="B19" s="30" t="s">
        <v>235</v>
      </c>
      <c r="C19" s="30" t="s">
        <v>227</v>
      </c>
      <c r="D19" s="30" t="s">
        <v>236</v>
      </c>
      <c r="E19" s="30" t="s">
        <v>237</v>
      </c>
      <c r="F19" s="34">
        <v>24000000</v>
      </c>
      <c r="G19" s="30" t="s">
        <v>230</v>
      </c>
      <c r="H19" s="30" t="s">
        <v>217</v>
      </c>
      <c r="I19" s="32">
        <v>4</v>
      </c>
      <c r="J19" s="33"/>
      <c r="K19" s="33">
        <v>1</v>
      </c>
      <c r="L19" s="33">
        <v>17</v>
      </c>
      <c r="M19" s="32" t="str">
        <f>"Priority "&amp;Table91112131456[[#This Row],[June 1st Priority]]&amp;"/Position "&amp;Table91112131456[[#This Row],[Position]]</f>
        <v>Priority 1/Position 17</v>
      </c>
    </row>
    <row r="20" spans="1:13" x14ac:dyDescent="0.25">
      <c r="A20" s="29">
        <v>24</v>
      </c>
      <c r="B20" s="30" t="s">
        <v>238</v>
      </c>
      <c r="C20" s="30" t="s">
        <v>47</v>
      </c>
      <c r="D20" s="30" t="s">
        <v>239</v>
      </c>
      <c r="E20" s="30" t="s">
        <v>240</v>
      </c>
      <c r="F20" s="34">
        <v>25000000</v>
      </c>
      <c r="G20" s="30" t="s">
        <v>198</v>
      </c>
      <c r="H20" s="30" t="s">
        <v>199</v>
      </c>
      <c r="I20" s="32">
        <v>4</v>
      </c>
      <c r="J20" s="33"/>
      <c r="K20" s="33">
        <v>1</v>
      </c>
      <c r="L20" s="33">
        <v>18</v>
      </c>
      <c r="M20" s="32" t="str">
        <f>"Priority "&amp;Table91112131456[[#This Row],[June 1st Priority]]&amp;"/Position "&amp;Table91112131456[[#This Row],[Position]]</f>
        <v>Priority 1/Position 18</v>
      </c>
    </row>
    <row r="21" spans="1:13" x14ac:dyDescent="0.25">
      <c r="A21" s="29">
        <v>25</v>
      </c>
      <c r="B21" s="30" t="s">
        <v>241</v>
      </c>
      <c r="C21" s="30" t="s">
        <v>242</v>
      </c>
      <c r="D21" s="30" t="s">
        <v>243</v>
      </c>
      <c r="E21" s="30" t="s">
        <v>135</v>
      </c>
      <c r="F21" s="34">
        <v>50000000</v>
      </c>
      <c r="G21" s="30" t="s">
        <v>202</v>
      </c>
      <c r="H21" s="30" t="s">
        <v>203</v>
      </c>
      <c r="I21" s="32">
        <v>4</v>
      </c>
      <c r="J21" s="33"/>
      <c r="K21" s="33">
        <v>1</v>
      </c>
      <c r="L21" s="33">
        <v>19</v>
      </c>
      <c r="M21" s="32" t="str">
        <f>"Priority "&amp;Table91112131456[[#This Row],[June 1st Priority]]&amp;"/Position "&amp;Table91112131456[[#This Row],[Position]]</f>
        <v>Priority 1/Position 19</v>
      </c>
    </row>
    <row r="22" spans="1:13" x14ac:dyDescent="0.25">
      <c r="A22" s="29">
        <v>26</v>
      </c>
      <c r="B22" s="30" t="s">
        <v>244</v>
      </c>
      <c r="C22" s="30" t="s">
        <v>223</v>
      </c>
      <c r="D22" s="30" t="s">
        <v>245</v>
      </c>
      <c r="E22" s="30" t="s">
        <v>19</v>
      </c>
      <c r="F22" s="34">
        <v>35000000</v>
      </c>
      <c r="G22" s="30" t="s">
        <v>225</v>
      </c>
      <c r="H22" s="30" t="s">
        <v>217</v>
      </c>
      <c r="I22" s="32">
        <v>5</v>
      </c>
      <c r="J22" s="33"/>
      <c r="K22" s="33">
        <v>1</v>
      </c>
      <c r="L22" s="33">
        <v>20</v>
      </c>
      <c r="M22" s="32" t="str">
        <f>"Priority "&amp;Table91112131456[[#This Row],[June 1st Priority]]&amp;"/Position "&amp;Table91112131456[[#This Row],[Position]]</f>
        <v>Priority 1/Position 20</v>
      </c>
    </row>
    <row r="23" spans="1:13" x14ac:dyDescent="0.25">
      <c r="A23" s="29">
        <v>28</v>
      </c>
      <c r="B23" s="30" t="s">
        <v>250</v>
      </c>
      <c r="C23" s="30" t="s">
        <v>21</v>
      </c>
      <c r="D23" s="30" t="s">
        <v>251</v>
      </c>
      <c r="E23" s="30" t="s">
        <v>23</v>
      </c>
      <c r="F23" s="34">
        <v>40000000</v>
      </c>
      <c r="G23" s="30" t="s">
        <v>230</v>
      </c>
      <c r="H23" s="30" t="s">
        <v>217</v>
      </c>
      <c r="I23" s="32">
        <v>4</v>
      </c>
      <c r="J23" s="33"/>
      <c r="K23" s="33">
        <v>1</v>
      </c>
      <c r="L23" s="33">
        <v>21</v>
      </c>
      <c r="M23" s="32" t="str">
        <f>"Priority "&amp;Table91112131456[[#This Row],[June 1st Priority]]&amp;"/Position "&amp;Table91112131456[[#This Row],[Position]]</f>
        <v>Priority 1/Position 21</v>
      </c>
    </row>
    <row r="24" spans="1:13" x14ac:dyDescent="0.25">
      <c r="A24" s="29">
        <v>29</v>
      </c>
      <c r="B24" s="30" t="s">
        <v>252</v>
      </c>
      <c r="C24" s="30" t="s">
        <v>253</v>
      </c>
      <c r="D24" s="30" t="s">
        <v>254</v>
      </c>
      <c r="E24" s="30" t="s">
        <v>255</v>
      </c>
      <c r="F24" s="34">
        <v>30000000</v>
      </c>
      <c r="G24" s="30" t="s">
        <v>230</v>
      </c>
      <c r="H24" s="30" t="s">
        <v>217</v>
      </c>
      <c r="I24" s="32">
        <v>4</v>
      </c>
      <c r="J24" s="33"/>
      <c r="K24" s="33">
        <v>1</v>
      </c>
      <c r="L24" s="33">
        <v>22</v>
      </c>
      <c r="M24" s="32" t="str">
        <f>"Priority "&amp;Table91112131456[[#This Row],[June 1st Priority]]&amp;"/Position "&amp;Table91112131456[[#This Row],[Position]]</f>
        <v>Priority 1/Position 22</v>
      </c>
    </row>
    <row r="25" spans="1:13" x14ac:dyDescent="0.25">
      <c r="A25" s="29">
        <v>30</v>
      </c>
      <c r="B25" s="30" t="s">
        <v>88</v>
      </c>
      <c r="C25" s="30" t="s">
        <v>89</v>
      </c>
      <c r="D25" s="30" t="s">
        <v>90</v>
      </c>
      <c r="E25" s="30" t="s">
        <v>508</v>
      </c>
      <c r="F25" s="34">
        <v>35000000</v>
      </c>
      <c r="G25" s="30" t="s">
        <v>225</v>
      </c>
      <c r="H25" s="30">
        <v>2</v>
      </c>
      <c r="I25" s="32">
        <v>5</v>
      </c>
      <c r="J25" s="33" t="s">
        <v>184</v>
      </c>
      <c r="K25" s="33">
        <v>1</v>
      </c>
      <c r="L25" s="33">
        <v>23</v>
      </c>
      <c r="M25" s="32" t="str">
        <f>"Priority "&amp;Table91112131456[[#This Row],[June 1st Priority]]&amp;"/Position "&amp;Table91112131456[[#This Row],[Position]]</f>
        <v>Priority 1/Position 23</v>
      </c>
    </row>
    <row r="26" spans="1:13" x14ac:dyDescent="0.25">
      <c r="A26" s="29">
        <v>31</v>
      </c>
      <c r="B26" s="30" t="s">
        <v>152</v>
      </c>
      <c r="C26" s="30" t="s">
        <v>343</v>
      </c>
      <c r="D26" s="30" t="s">
        <v>154</v>
      </c>
      <c r="E26" s="30" t="s">
        <v>19</v>
      </c>
      <c r="F26" s="34">
        <v>40000000</v>
      </c>
      <c r="G26" s="30" t="s">
        <v>225</v>
      </c>
      <c r="H26" s="30">
        <v>3</v>
      </c>
      <c r="I26" s="32">
        <v>5</v>
      </c>
      <c r="J26" s="33" t="s">
        <v>184</v>
      </c>
      <c r="K26" s="33">
        <v>1</v>
      </c>
      <c r="L26" s="33">
        <v>24</v>
      </c>
      <c r="M26" s="32" t="str">
        <f>"Priority "&amp;Table91112131456[[#This Row],[June 1st Priority]]&amp;"/Position "&amp;Table91112131456[[#This Row],[Position]]</f>
        <v>Priority 1/Position 24</v>
      </c>
    </row>
    <row r="27" spans="1:13" x14ac:dyDescent="0.25">
      <c r="A27" s="29">
        <v>33</v>
      </c>
      <c r="B27" s="30" t="s">
        <v>256</v>
      </c>
      <c r="C27" s="30" t="s">
        <v>242</v>
      </c>
      <c r="D27" s="30" t="s">
        <v>257</v>
      </c>
      <c r="E27" s="30" t="s">
        <v>258</v>
      </c>
      <c r="F27" s="34">
        <v>31000000</v>
      </c>
      <c r="G27" s="30" t="s">
        <v>202</v>
      </c>
      <c r="H27" s="30" t="s">
        <v>203</v>
      </c>
      <c r="I27" s="32">
        <v>4</v>
      </c>
      <c r="J27" s="33"/>
      <c r="K27" s="33">
        <v>1</v>
      </c>
      <c r="L27" s="33">
        <v>25</v>
      </c>
      <c r="M27" s="32" t="str">
        <f>"Priority "&amp;Table91112131456[[#This Row],[June 1st Priority]]&amp;"/Position "&amp;Table91112131456[[#This Row],[Position]]</f>
        <v>Priority 1/Position 25</v>
      </c>
    </row>
    <row r="28" spans="1:13" x14ac:dyDescent="0.25">
      <c r="A28" s="29">
        <v>34</v>
      </c>
      <c r="B28" s="30" t="s">
        <v>259</v>
      </c>
      <c r="C28" s="30" t="s">
        <v>260</v>
      </c>
      <c r="D28" s="30" t="s">
        <v>261</v>
      </c>
      <c r="E28" s="30" t="s">
        <v>262</v>
      </c>
      <c r="F28" s="34">
        <v>29000000</v>
      </c>
      <c r="G28" s="30" t="s">
        <v>263</v>
      </c>
      <c r="H28" s="30" t="s">
        <v>217</v>
      </c>
      <c r="I28" s="32">
        <v>4</v>
      </c>
      <c r="J28" s="33"/>
      <c r="K28" s="33">
        <v>1</v>
      </c>
      <c r="L28" s="33">
        <v>26</v>
      </c>
      <c r="M28" s="32" t="str">
        <f>"Priority "&amp;Table91112131456[[#This Row],[June 1st Priority]]&amp;"/Position "&amp;Table91112131456[[#This Row],[Position]]</f>
        <v>Priority 1/Position 26</v>
      </c>
    </row>
    <row r="29" spans="1:13" x14ac:dyDescent="0.25">
      <c r="A29" s="29">
        <v>35</v>
      </c>
      <c r="B29" s="30" t="s">
        <v>264</v>
      </c>
      <c r="C29" s="30" t="s">
        <v>58</v>
      </c>
      <c r="D29" s="30" t="s">
        <v>265</v>
      </c>
      <c r="E29" s="30" t="s">
        <v>60</v>
      </c>
      <c r="F29" s="34">
        <v>35000000</v>
      </c>
      <c r="G29" s="30" t="s">
        <v>230</v>
      </c>
      <c r="H29" s="30" t="s">
        <v>203</v>
      </c>
      <c r="I29" s="32">
        <v>4</v>
      </c>
      <c r="J29" s="33"/>
      <c r="K29" s="33">
        <v>1</v>
      </c>
      <c r="L29" s="33">
        <v>27</v>
      </c>
      <c r="M29" s="32" t="str">
        <f>"Priority "&amp;Table91112131456[[#This Row],[June 1st Priority]]&amp;"/Position "&amp;Table91112131456[[#This Row],[Position]]</f>
        <v>Priority 1/Position 27</v>
      </c>
    </row>
    <row r="30" spans="1:13" x14ac:dyDescent="0.25">
      <c r="A30" s="29">
        <v>36</v>
      </c>
      <c r="B30" s="30" t="s">
        <v>266</v>
      </c>
      <c r="C30" s="30" t="s">
        <v>36</v>
      </c>
      <c r="D30" s="30" t="s">
        <v>267</v>
      </c>
      <c r="E30" s="30" t="s">
        <v>38</v>
      </c>
      <c r="F30" s="34">
        <v>44000000</v>
      </c>
      <c r="G30" s="30" t="s">
        <v>202</v>
      </c>
      <c r="H30" s="30" t="s">
        <v>203</v>
      </c>
      <c r="I30" s="32">
        <v>4</v>
      </c>
      <c r="J30" s="33"/>
      <c r="K30" s="33">
        <v>1</v>
      </c>
      <c r="L30" s="33">
        <v>28</v>
      </c>
      <c r="M30" s="32" t="str">
        <f>"Priority "&amp;Table91112131456[[#This Row],[June 1st Priority]]&amp;"/Position "&amp;Table91112131456[[#This Row],[Position]]</f>
        <v>Priority 1/Position 28</v>
      </c>
    </row>
    <row r="31" spans="1:13" x14ac:dyDescent="0.25">
      <c r="A31" s="35">
        <v>37</v>
      </c>
      <c r="B31" s="36" t="s">
        <v>268</v>
      </c>
      <c r="C31" s="36" t="s">
        <v>211</v>
      </c>
      <c r="D31" s="36" t="s">
        <v>269</v>
      </c>
      <c r="E31" s="36" t="s">
        <v>135</v>
      </c>
      <c r="F31" s="37">
        <v>20000000</v>
      </c>
      <c r="G31" s="36" t="s">
        <v>202</v>
      </c>
      <c r="H31" s="36" t="s">
        <v>203</v>
      </c>
      <c r="I31" s="38">
        <v>4</v>
      </c>
      <c r="J31" s="65"/>
      <c r="K31" s="65">
        <v>1</v>
      </c>
      <c r="L31" s="65">
        <v>29</v>
      </c>
      <c r="M31" s="38" t="str">
        <f>"Priority "&amp;Table91112131456[[#This Row],[June 1st Priority]]&amp;"/Position "&amp;Table91112131456[[#This Row],[Position]]</f>
        <v>Priority 1/Position 29</v>
      </c>
    </row>
    <row r="32" spans="1:13" x14ac:dyDescent="0.25">
      <c r="A32" s="29">
        <v>38</v>
      </c>
      <c r="B32" s="30" t="s">
        <v>270</v>
      </c>
      <c r="C32" s="30" t="s">
        <v>58</v>
      </c>
      <c r="D32" s="30" t="s">
        <v>271</v>
      </c>
      <c r="E32" s="30" t="s">
        <v>60</v>
      </c>
      <c r="F32" s="34">
        <v>30000000</v>
      </c>
      <c r="G32" s="30" t="s">
        <v>230</v>
      </c>
      <c r="H32" s="30" t="s">
        <v>217</v>
      </c>
      <c r="I32" s="32">
        <v>4</v>
      </c>
      <c r="J32" s="33"/>
      <c r="K32" s="33">
        <v>1</v>
      </c>
      <c r="L32" s="33">
        <v>30</v>
      </c>
      <c r="M32" s="32" t="str">
        <f>"Priority "&amp;Table91112131456[[#This Row],[June 1st Priority]]&amp;"/Position "&amp;Table91112131456[[#This Row],[Position]]</f>
        <v>Priority 1/Position 30</v>
      </c>
    </row>
    <row r="33" spans="1:13" x14ac:dyDescent="0.25">
      <c r="A33" s="29">
        <v>40</v>
      </c>
      <c r="B33" s="30" t="s">
        <v>272</v>
      </c>
      <c r="C33" s="30" t="s">
        <v>40</v>
      </c>
      <c r="D33" s="30" t="s">
        <v>273</v>
      </c>
      <c r="E33" s="30" t="s">
        <v>38</v>
      </c>
      <c r="F33" s="34">
        <v>25000000</v>
      </c>
      <c r="G33" s="30" t="s">
        <v>202</v>
      </c>
      <c r="H33" s="30" t="s">
        <v>203</v>
      </c>
      <c r="I33" s="32">
        <v>4</v>
      </c>
      <c r="J33" s="33"/>
      <c r="K33" s="33">
        <v>1</v>
      </c>
      <c r="L33" s="33">
        <v>31</v>
      </c>
      <c r="M33" s="32" t="str">
        <f>"Priority "&amp;Table91112131456[[#This Row],[June 1st Priority]]&amp;"/Position "&amp;Table91112131456[[#This Row],[Position]]</f>
        <v>Priority 1/Position 31</v>
      </c>
    </row>
    <row r="34" spans="1:13" x14ac:dyDescent="0.25">
      <c r="A34" s="29">
        <v>44</v>
      </c>
      <c r="B34" s="30" t="s">
        <v>274</v>
      </c>
      <c r="C34" s="30" t="s">
        <v>275</v>
      </c>
      <c r="D34" s="30" t="s">
        <v>276</v>
      </c>
      <c r="E34" s="30" t="s">
        <v>277</v>
      </c>
      <c r="F34" s="34">
        <v>38000000</v>
      </c>
      <c r="G34" s="30" t="s">
        <v>230</v>
      </c>
      <c r="H34" s="30" t="s">
        <v>203</v>
      </c>
      <c r="I34" s="32">
        <v>4</v>
      </c>
      <c r="J34" s="33"/>
      <c r="K34" s="33">
        <v>1</v>
      </c>
      <c r="L34" s="33">
        <v>32</v>
      </c>
      <c r="M34" s="32" t="str">
        <f>"Priority "&amp;Table91112131456[[#This Row],[June 1st Priority]]&amp;"/Position "&amp;Table91112131456[[#This Row],[Position]]</f>
        <v>Priority 1/Position 32</v>
      </c>
    </row>
    <row r="35" spans="1:13" x14ac:dyDescent="0.25">
      <c r="A35" s="29">
        <v>45</v>
      </c>
      <c r="B35" s="30" t="s">
        <v>278</v>
      </c>
      <c r="C35" s="30" t="s">
        <v>58</v>
      </c>
      <c r="D35" s="30" t="s">
        <v>279</v>
      </c>
      <c r="E35" s="30" t="s">
        <v>60</v>
      </c>
      <c r="F35" s="34">
        <v>30000000</v>
      </c>
      <c r="G35" s="30" t="s">
        <v>230</v>
      </c>
      <c r="H35" s="30" t="s">
        <v>217</v>
      </c>
      <c r="I35" s="32">
        <v>4</v>
      </c>
      <c r="J35" s="33"/>
      <c r="K35" s="33">
        <v>1</v>
      </c>
      <c r="L35" s="33">
        <v>33</v>
      </c>
      <c r="M35" s="32" t="str">
        <f>"Priority "&amp;Table91112131456[[#This Row],[June 1st Priority]]&amp;"/Position "&amp;Table91112131456[[#This Row],[Position]]</f>
        <v>Priority 1/Position 33</v>
      </c>
    </row>
    <row r="36" spans="1:13" x14ac:dyDescent="0.25">
      <c r="A36" s="29">
        <v>48</v>
      </c>
      <c r="B36" s="30" t="s">
        <v>101</v>
      </c>
      <c r="C36" s="30" t="s">
        <v>89</v>
      </c>
      <c r="D36" s="30" t="s">
        <v>102</v>
      </c>
      <c r="E36" s="30" t="s">
        <v>19</v>
      </c>
      <c r="F36" s="34">
        <v>20000000</v>
      </c>
      <c r="G36" s="30" t="s">
        <v>225</v>
      </c>
      <c r="H36" s="30">
        <v>2</v>
      </c>
      <c r="I36" s="32">
        <v>5</v>
      </c>
      <c r="J36" s="33" t="s">
        <v>184</v>
      </c>
      <c r="K36" s="33">
        <v>1</v>
      </c>
      <c r="L36" s="33">
        <v>34</v>
      </c>
      <c r="M36" s="32" t="str">
        <f>"Priority "&amp;Table91112131456[[#This Row],[June 1st Priority]]&amp;"/Position "&amp;Table91112131456[[#This Row],[Position]]</f>
        <v>Priority 1/Position 34</v>
      </c>
    </row>
    <row r="37" spans="1:13" x14ac:dyDescent="0.25">
      <c r="A37" s="29">
        <v>51</v>
      </c>
      <c r="B37" s="30" t="s">
        <v>280</v>
      </c>
      <c r="C37" s="30" t="s">
        <v>68</v>
      </c>
      <c r="D37" s="30" t="s">
        <v>281</v>
      </c>
      <c r="E37" s="30" t="s">
        <v>70</v>
      </c>
      <c r="F37" s="34">
        <v>35000000</v>
      </c>
      <c r="G37" s="30" t="s">
        <v>225</v>
      </c>
      <c r="H37" s="30" t="s">
        <v>199</v>
      </c>
      <c r="I37" s="32">
        <v>4</v>
      </c>
      <c r="J37" s="33"/>
      <c r="K37" s="33">
        <v>1</v>
      </c>
      <c r="L37" s="33">
        <v>35</v>
      </c>
      <c r="M37" s="32" t="str">
        <f>"Priority "&amp;Table91112131456[[#This Row],[June 1st Priority]]&amp;"/Position "&amp;Table91112131456[[#This Row],[Position]]</f>
        <v>Priority 1/Position 35</v>
      </c>
    </row>
    <row r="38" spans="1:13" x14ac:dyDescent="0.25">
      <c r="A38" s="29">
        <v>53</v>
      </c>
      <c r="B38" s="30" t="s">
        <v>282</v>
      </c>
      <c r="C38" s="30" t="s">
        <v>95</v>
      </c>
      <c r="D38" s="30" t="s">
        <v>283</v>
      </c>
      <c r="E38" s="30" t="s">
        <v>27</v>
      </c>
      <c r="F38" s="34">
        <v>28000000</v>
      </c>
      <c r="G38" s="30" t="s">
        <v>198</v>
      </c>
      <c r="H38" s="30" t="s">
        <v>217</v>
      </c>
      <c r="I38" s="32">
        <v>5</v>
      </c>
      <c r="J38" s="33"/>
      <c r="K38" s="33">
        <v>1</v>
      </c>
      <c r="L38" s="33">
        <v>36</v>
      </c>
      <c r="M38" s="32" t="str">
        <f>"Priority "&amp;Table91112131456[[#This Row],[June 1st Priority]]&amp;"/Position "&amp;Table91112131456[[#This Row],[Position]]</f>
        <v>Priority 1/Position 36</v>
      </c>
    </row>
    <row r="39" spans="1:13" x14ac:dyDescent="0.25">
      <c r="A39" s="29">
        <v>54</v>
      </c>
      <c r="B39" s="30" t="s">
        <v>159</v>
      </c>
      <c r="C39" s="30" t="s">
        <v>160</v>
      </c>
      <c r="D39" s="30" t="s">
        <v>161</v>
      </c>
      <c r="E39" s="30" t="s">
        <v>162</v>
      </c>
      <c r="F39" s="34">
        <v>40000000</v>
      </c>
      <c r="G39" s="30" t="s">
        <v>351</v>
      </c>
      <c r="H39" s="30">
        <v>3</v>
      </c>
      <c r="I39" s="32">
        <v>5</v>
      </c>
      <c r="J39" s="33" t="s">
        <v>184</v>
      </c>
      <c r="K39" s="33">
        <v>1</v>
      </c>
      <c r="L39" s="33">
        <v>37</v>
      </c>
      <c r="M39" s="32" t="str">
        <f>"Priority "&amp;Table91112131456[[#This Row],[June 1st Priority]]&amp;"/Position "&amp;Table91112131456[[#This Row],[Position]]</f>
        <v>Priority 1/Position 37</v>
      </c>
    </row>
    <row r="40" spans="1:13" x14ac:dyDescent="0.25">
      <c r="A40" s="29">
        <v>55</v>
      </c>
      <c r="B40" s="30" t="s">
        <v>284</v>
      </c>
      <c r="C40" s="30" t="s">
        <v>285</v>
      </c>
      <c r="D40" s="30" t="s">
        <v>286</v>
      </c>
      <c r="E40" s="30" t="s">
        <v>287</v>
      </c>
      <c r="F40" s="34">
        <v>20000000</v>
      </c>
      <c r="G40" s="30" t="s">
        <v>288</v>
      </c>
      <c r="H40" s="30" t="s">
        <v>203</v>
      </c>
      <c r="I40" s="32">
        <v>5</v>
      </c>
      <c r="J40" s="33"/>
      <c r="K40" s="33">
        <v>1</v>
      </c>
      <c r="L40" s="33">
        <v>38</v>
      </c>
      <c r="M40" s="32" t="str">
        <f>"Priority "&amp;Table91112131456[[#This Row],[June 1st Priority]]&amp;"/Position "&amp;Table91112131456[[#This Row],[Position]]</f>
        <v>Priority 1/Position 38</v>
      </c>
    </row>
    <row r="41" spans="1:13" x14ac:dyDescent="0.25">
      <c r="A41" s="29">
        <v>57</v>
      </c>
      <c r="B41" s="30" t="s">
        <v>289</v>
      </c>
      <c r="C41" s="30" t="s">
        <v>40</v>
      </c>
      <c r="D41" s="30" t="s">
        <v>290</v>
      </c>
      <c r="E41" s="30" t="s">
        <v>38</v>
      </c>
      <c r="F41" s="34">
        <v>9000000</v>
      </c>
      <c r="G41" s="30" t="s">
        <v>202</v>
      </c>
      <c r="H41" s="30" t="s">
        <v>203</v>
      </c>
      <c r="I41" s="32">
        <v>4</v>
      </c>
      <c r="J41" s="33"/>
      <c r="K41" s="33">
        <v>1</v>
      </c>
      <c r="L41" s="33">
        <v>39</v>
      </c>
      <c r="M41" s="32" t="str">
        <f>"Priority "&amp;Table91112131456[[#This Row],[June 1st Priority]]&amp;"/Position "&amp;Table91112131456[[#This Row],[Position]]</f>
        <v>Priority 1/Position 39</v>
      </c>
    </row>
    <row r="42" spans="1:13" x14ac:dyDescent="0.25">
      <c r="A42" s="29">
        <v>59</v>
      </c>
      <c r="B42" s="30" t="s">
        <v>291</v>
      </c>
      <c r="C42" s="30" t="s">
        <v>89</v>
      </c>
      <c r="D42" s="30" t="s">
        <v>292</v>
      </c>
      <c r="E42" s="30" t="s">
        <v>19</v>
      </c>
      <c r="F42" s="34">
        <v>20000000</v>
      </c>
      <c r="G42" s="30" t="s">
        <v>225</v>
      </c>
      <c r="H42" s="30" t="s">
        <v>203</v>
      </c>
      <c r="I42" s="32">
        <v>5</v>
      </c>
      <c r="J42" s="33"/>
      <c r="K42" s="33">
        <v>1</v>
      </c>
      <c r="L42" s="33">
        <v>40</v>
      </c>
      <c r="M42" s="32" t="str">
        <f>"Priority "&amp;Table91112131456[[#This Row],[June 1st Priority]]&amp;"/Position "&amp;Table91112131456[[#This Row],[Position]]</f>
        <v>Priority 1/Position 40</v>
      </c>
    </row>
    <row r="43" spans="1:13" x14ac:dyDescent="0.25">
      <c r="A43" s="29">
        <v>63</v>
      </c>
      <c r="B43" s="30" t="s">
        <v>293</v>
      </c>
      <c r="C43" s="30" t="s">
        <v>47</v>
      </c>
      <c r="D43" s="30" t="s">
        <v>294</v>
      </c>
      <c r="E43" s="30" t="s">
        <v>197</v>
      </c>
      <c r="F43" s="34">
        <v>24000000</v>
      </c>
      <c r="G43" s="30" t="s">
        <v>198</v>
      </c>
      <c r="H43" s="30" t="s">
        <v>199</v>
      </c>
      <c r="I43" s="32">
        <v>4</v>
      </c>
      <c r="J43" s="33"/>
      <c r="K43" s="33">
        <v>1</v>
      </c>
      <c r="L43" s="33">
        <v>41</v>
      </c>
      <c r="M43" s="32" t="str">
        <f>"Priority "&amp;Table91112131456[[#This Row],[June 1st Priority]]&amp;"/Position "&amp;Table91112131456[[#This Row],[Position]]</f>
        <v>Priority 1/Position 41</v>
      </c>
    </row>
    <row r="44" spans="1:13" x14ac:dyDescent="0.25">
      <c r="A44" s="29">
        <v>64</v>
      </c>
      <c r="B44" s="30" t="s">
        <v>295</v>
      </c>
      <c r="C44" s="30" t="s">
        <v>25</v>
      </c>
      <c r="D44" s="30" t="s">
        <v>296</v>
      </c>
      <c r="E44" s="30" t="s">
        <v>27</v>
      </c>
      <c r="F44" s="34">
        <v>13000000</v>
      </c>
      <c r="G44" s="30" t="s">
        <v>198</v>
      </c>
      <c r="H44" s="30" t="s">
        <v>217</v>
      </c>
      <c r="I44" s="32">
        <v>4</v>
      </c>
      <c r="J44" s="33"/>
      <c r="K44" s="33">
        <v>1</v>
      </c>
      <c r="L44" s="33">
        <v>42</v>
      </c>
      <c r="M44" s="32" t="str">
        <f>"Priority "&amp;Table91112131456[[#This Row],[June 1st Priority]]&amp;"/Position "&amp;Table91112131456[[#This Row],[Position]]</f>
        <v>Priority 1/Position 42</v>
      </c>
    </row>
    <row r="45" spans="1:13" x14ac:dyDescent="0.25">
      <c r="A45" s="35">
        <v>67</v>
      </c>
      <c r="B45" s="36" t="s">
        <v>297</v>
      </c>
      <c r="C45" s="36" t="s">
        <v>211</v>
      </c>
      <c r="D45" s="36" t="s">
        <v>298</v>
      </c>
      <c r="E45" s="36" t="s">
        <v>255</v>
      </c>
      <c r="F45" s="37">
        <v>15800000</v>
      </c>
      <c r="G45" s="36" t="s">
        <v>230</v>
      </c>
      <c r="H45" s="36" t="s">
        <v>203</v>
      </c>
      <c r="I45" s="38">
        <v>4</v>
      </c>
      <c r="J45" s="65"/>
      <c r="K45" s="65">
        <v>1</v>
      </c>
      <c r="L45" s="65">
        <v>43</v>
      </c>
      <c r="M45" s="38" t="str">
        <f>"Priority "&amp;Table91112131456[[#This Row],[June 1st Priority]]&amp;"/Position "&amp;Table91112131456[[#This Row],[Position]]</f>
        <v>Priority 1/Position 43</v>
      </c>
    </row>
    <row r="46" spans="1:13" x14ac:dyDescent="0.25">
      <c r="A46" s="29">
        <v>68</v>
      </c>
      <c r="B46" s="30" t="s">
        <v>299</v>
      </c>
      <c r="C46" s="30" t="s">
        <v>242</v>
      </c>
      <c r="D46" s="30" t="s">
        <v>300</v>
      </c>
      <c r="E46" s="30" t="s">
        <v>301</v>
      </c>
      <c r="F46" s="34">
        <v>38000000</v>
      </c>
      <c r="G46" s="30" t="s">
        <v>202</v>
      </c>
      <c r="H46" s="30" t="s">
        <v>199</v>
      </c>
      <c r="I46" s="32">
        <v>4</v>
      </c>
      <c r="J46" s="33"/>
      <c r="K46" s="33">
        <v>1</v>
      </c>
      <c r="L46" s="33">
        <v>44</v>
      </c>
      <c r="M46" s="32" t="str">
        <f>"Priority "&amp;Table91112131456[[#This Row],[June 1st Priority]]&amp;"/Position "&amp;Table91112131456[[#This Row],[Position]]</f>
        <v>Priority 1/Position 44</v>
      </c>
    </row>
    <row r="47" spans="1:13" x14ac:dyDescent="0.25">
      <c r="A47" s="29">
        <v>69</v>
      </c>
      <c r="B47" s="30" t="s">
        <v>110</v>
      </c>
      <c r="C47" s="30" t="s">
        <v>83</v>
      </c>
      <c r="D47" s="30" t="s">
        <v>111</v>
      </c>
      <c r="E47" s="30" t="s">
        <v>112</v>
      </c>
      <c r="F47" s="34">
        <v>36000000</v>
      </c>
      <c r="G47" s="30" t="s">
        <v>225</v>
      </c>
      <c r="H47" s="30">
        <v>2</v>
      </c>
      <c r="I47" s="32">
        <v>5</v>
      </c>
      <c r="J47" s="33" t="s">
        <v>184</v>
      </c>
      <c r="K47" s="33">
        <v>1</v>
      </c>
      <c r="L47" s="33">
        <v>45</v>
      </c>
      <c r="M47" s="32" t="str">
        <f>"Priority "&amp;Table91112131456[[#This Row],[June 1st Priority]]&amp;"/Position "&amp;Table91112131456[[#This Row],[Position]]</f>
        <v>Priority 1/Position 45</v>
      </c>
    </row>
    <row r="48" spans="1:13" x14ac:dyDescent="0.25">
      <c r="A48" s="29">
        <v>70</v>
      </c>
      <c r="B48" s="30" t="s">
        <v>302</v>
      </c>
      <c r="C48" s="30" t="s">
        <v>303</v>
      </c>
      <c r="D48" s="30" t="s">
        <v>304</v>
      </c>
      <c r="E48" s="30" t="s">
        <v>305</v>
      </c>
      <c r="F48" s="34">
        <v>25000000</v>
      </c>
      <c r="G48" s="30" t="s">
        <v>230</v>
      </c>
      <c r="H48" s="30" t="s">
        <v>217</v>
      </c>
      <c r="I48" s="32">
        <v>4</v>
      </c>
      <c r="J48" s="33"/>
      <c r="K48" s="33">
        <v>1</v>
      </c>
      <c r="L48" s="33">
        <v>46</v>
      </c>
      <c r="M48" s="32" t="str">
        <f>"Priority "&amp;Table91112131456[[#This Row],[June 1st Priority]]&amp;"/Position "&amp;Table91112131456[[#This Row],[Position]]</f>
        <v>Priority 1/Position 46</v>
      </c>
    </row>
    <row r="49" spans="1:13" x14ac:dyDescent="0.25">
      <c r="A49" s="29">
        <v>71</v>
      </c>
      <c r="B49" s="30" t="s">
        <v>306</v>
      </c>
      <c r="C49" s="30" t="s">
        <v>307</v>
      </c>
      <c r="D49" s="30" t="s">
        <v>308</v>
      </c>
      <c r="E49" s="30" t="s">
        <v>309</v>
      </c>
      <c r="F49" s="34">
        <v>18000000</v>
      </c>
      <c r="G49" s="30" t="s">
        <v>310</v>
      </c>
      <c r="H49" s="30" t="s">
        <v>217</v>
      </c>
      <c r="I49" s="32">
        <v>5</v>
      </c>
      <c r="J49" s="33"/>
      <c r="K49" s="33">
        <v>1</v>
      </c>
      <c r="L49" s="33">
        <v>47</v>
      </c>
      <c r="M49" s="32" t="str">
        <f>"Priority "&amp;Table91112131456[[#This Row],[June 1st Priority]]&amp;"/Position "&amp;Table91112131456[[#This Row],[Position]]</f>
        <v>Priority 1/Position 47</v>
      </c>
    </row>
    <row r="50" spans="1:13" x14ac:dyDescent="0.25">
      <c r="A50" s="29">
        <v>72</v>
      </c>
      <c r="B50" s="30" t="s">
        <v>311</v>
      </c>
      <c r="C50" s="30" t="s">
        <v>122</v>
      </c>
      <c r="D50" s="30" t="s">
        <v>312</v>
      </c>
      <c r="E50" s="30" t="s">
        <v>313</v>
      </c>
      <c r="F50" s="34">
        <v>45000000</v>
      </c>
      <c r="G50" s="30" t="s">
        <v>202</v>
      </c>
      <c r="H50" s="30" t="s">
        <v>203</v>
      </c>
      <c r="I50" s="32">
        <v>5</v>
      </c>
      <c r="J50" s="33"/>
      <c r="K50" s="33">
        <v>1</v>
      </c>
      <c r="L50" s="33">
        <v>48</v>
      </c>
      <c r="M50" s="32" t="str">
        <f>"Priority "&amp;Table91112131456[[#This Row],[June 1st Priority]]&amp;"/Position "&amp;Table91112131456[[#This Row],[Position]]</f>
        <v>Priority 1/Position 48</v>
      </c>
    </row>
    <row r="51" spans="1:13" x14ac:dyDescent="0.25">
      <c r="A51" s="29">
        <v>73</v>
      </c>
      <c r="B51" s="30" t="s">
        <v>314</v>
      </c>
      <c r="C51" s="30" t="s">
        <v>315</v>
      </c>
      <c r="D51" s="30" t="s">
        <v>316</v>
      </c>
      <c r="E51" s="30" t="s">
        <v>262</v>
      </c>
      <c r="F51" s="34">
        <v>30000000</v>
      </c>
      <c r="G51" s="30" t="s">
        <v>263</v>
      </c>
      <c r="H51" s="30" t="s">
        <v>217</v>
      </c>
      <c r="I51" s="32">
        <v>4</v>
      </c>
      <c r="J51" s="33"/>
      <c r="K51" s="33">
        <v>1</v>
      </c>
      <c r="L51" s="33">
        <v>49</v>
      </c>
      <c r="M51" s="32" t="str">
        <f>"Priority "&amp;Table91112131456[[#This Row],[June 1st Priority]]&amp;"/Position "&amp;Table91112131456[[#This Row],[Position]]</f>
        <v>Priority 1/Position 49</v>
      </c>
    </row>
    <row r="52" spans="1:13" x14ac:dyDescent="0.25">
      <c r="A52" s="29">
        <v>76</v>
      </c>
      <c r="B52" s="30" t="s">
        <v>317</v>
      </c>
      <c r="C52" s="30" t="s">
        <v>36</v>
      </c>
      <c r="D52" s="30" t="s">
        <v>318</v>
      </c>
      <c r="E52" s="30" t="s">
        <v>38</v>
      </c>
      <c r="F52" s="34">
        <v>20000000</v>
      </c>
      <c r="G52" s="30" t="s">
        <v>202</v>
      </c>
      <c r="H52" s="30" t="s">
        <v>203</v>
      </c>
      <c r="I52" s="32">
        <v>4</v>
      </c>
      <c r="J52" s="33"/>
      <c r="K52" s="33">
        <v>1</v>
      </c>
      <c r="L52" s="33">
        <v>50</v>
      </c>
      <c r="M52" s="32" t="str">
        <f>"Priority "&amp;Table91112131456[[#This Row],[June 1st Priority]]&amp;"/Position "&amp;Table91112131456[[#This Row],[Position]]</f>
        <v>Priority 1/Position 50</v>
      </c>
    </row>
    <row r="53" spans="1:13" x14ac:dyDescent="0.25">
      <c r="A53" s="29">
        <v>77</v>
      </c>
      <c r="B53" s="30" t="s">
        <v>319</v>
      </c>
      <c r="C53" s="30" t="s">
        <v>242</v>
      </c>
      <c r="D53" s="30" t="s">
        <v>320</v>
      </c>
      <c r="E53" s="30" t="s">
        <v>321</v>
      </c>
      <c r="F53" s="34">
        <v>20000000</v>
      </c>
      <c r="G53" s="30" t="s">
        <v>202</v>
      </c>
      <c r="H53" s="30" t="s">
        <v>217</v>
      </c>
      <c r="I53" s="32">
        <v>4</v>
      </c>
      <c r="J53" s="33"/>
      <c r="K53" s="33">
        <v>1</v>
      </c>
      <c r="L53" s="33">
        <v>51</v>
      </c>
      <c r="M53" s="32" t="str">
        <f>"Priority "&amp;Table91112131456[[#This Row],[June 1st Priority]]&amp;"/Position "&amp;Table91112131456[[#This Row],[Position]]</f>
        <v>Priority 1/Position 51</v>
      </c>
    </row>
    <row r="54" spans="1:13" x14ac:dyDescent="0.25">
      <c r="A54" s="29">
        <v>78</v>
      </c>
      <c r="B54" s="30" t="s">
        <v>322</v>
      </c>
      <c r="C54" s="30" t="s">
        <v>242</v>
      </c>
      <c r="D54" s="30" t="s">
        <v>323</v>
      </c>
      <c r="E54" s="30" t="s">
        <v>135</v>
      </c>
      <c r="F54" s="34">
        <v>35000000</v>
      </c>
      <c r="G54" s="30" t="s">
        <v>202</v>
      </c>
      <c r="H54" s="30" t="s">
        <v>217</v>
      </c>
      <c r="I54" s="32">
        <v>4</v>
      </c>
      <c r="J54" s="33"/>
      <c r="K54" s="33">
        <v>1</v>
      </c>
      <c r="L54" s="33">
        <v>52</v>
      </c>
      <c r="M54" s="32" t="str">
        <f>"Priority "&amp;Table91112131456[[#This Row],[June 1st Priority]]&amp;"/Position "&amp;Table91112131456[[#This Row],[Position]]</f>
        <v>Priority 1/Position 52</v>
      </c>
    </row>
    <row r="55" spans="1:13" x14ac:dyDescent="0.25">
      <c r="A55" s="29">
        <v>80</v>
      </c>
      <c r="B55" s="30" t="s">
        <v>324</v>
      </c>
      <c r="C55" s="30" t="s">
        <v>21</v>
      </c>
      <c r="D55" s="30" t="s">
        <v>325</v>
      </c>
      <c r="E55" s="30" t="s">
        <v>23</v>
      </c>
      <c r="F55" s="34">
        <v>40000000</v>
      </c>
      <c r="G55" s="30" t="s">
        <v>230</v>
      </c>
      <c r="H55" s="30" t="s">
        <v>199</v>
      </c>
      <c r="I55" s="32">
        <v>4</v>
      </c>
      <c r="J55" s="33"/>
      <c r="K55" s="33">
        <v>1</v>
      </c>
      <c r="L55" s="33">
        <v>53</v>
      </c>
      <c r="M55" s="32" t="str">
        <f>"Priority "&amp;Table91112131456[[#This Row],[June 1st Priority]]&amp;"/Position "&amp;Table91112131456[[#This Row],[Position]]</f>
        <v>Priority 1/Position 53</v>
      </c>
    </row>
    <row r="56" spans="1:13" x14ac:dyDescent="0.25">
      <c r="A56" s="29">
        <v>82</v>
      </c>
      <c r="B56" s="30" t="s">
        <v>326</v>
      </c>
      <c r="C56" s="30" t="s">
        <v>25</v>
      </c>
      <c r="D56" s="30" t="s">
        <v>327</v>
      </c>
      <c r="E56" s="30" t="s">
        <v>27</v>
      </c>
      <c r="F56" s="34">
        <v>20000000</v>
      </c>
      <c r="G56" s="30" t="s">
        <v>198</v>
      </c>
      <c r="H56" s="30" t="s">
        <v>203</v>
      </c>
      <c r="I56" s="32">
        <v>4</v>
      </c>
      <c r="J56" s="33"/>
      <c r="K56" s="33">
        <v>1</v>
      </c>
      <c r="L56" s="33">
        <v>54</v>
      </c>
      <c r="M56" s="32" t="str">
        <f>"Priority "&amp;Table91112131456[[#This Row],[June 1st Priority]]&amp;"/Position "&amp;Table91112131456[[#This Row],[Position]]</f>
        <v>Priority 1/Position 54</v>
      </c>
    </row>
    <row r="57" spans="1:13" x14ac:dyDescent="0.25">
      <c r="A57" s="29">
        <v>83</v>
      </c>
      <c r="B57" s="30" t="s">
        <v>331</v>
      </c>
      <c r="C57" s="30" t="s">
        <v>332</v>
      </c>
      <c r="D57" s="30" t="s">
        <v>333</v>
      </c>
      <c r="E57" s="30" t="s">
        <v>108</v>
      </c>
      <c r="F57" s="34">
        <v>17500000</v>
      </c>
      <c r="G57" s="30" t="s">
        <v>334</v>
      </c>
      <c r="H57" s="30" t="s">
        <v>217</v>
      </c>
      <c r="I57" s="32">
        <v>4</v>
      </c>
      <c r="J57" s="33"/>
      <c r="K57" s="33">
        <v>1</v>
      </c>
      <c r="L57" s="33">
        <v>55</v>
      </c>
      <c r="M57" s="32" t="str">
        <f>"Priority "&amp;Table91112131456[[#This Row],[June 1st Priority]]&amp;"/Position "&amp;Table91112131456[[#This Row],[Position]]</f>
        <v>Priority 1/Position 55</v>
      </c>
    </row>
    <row r="58" spans="1:13" x14ac:dyDescent="0.25">
      <c r="A58" s="29">
        <v>84</v>
      </c>
      <c r="B58" s="30" t="s">
        <v>76</v>
      </c>
      <c r="C58" s="30" t="s">
        <v>51</v>
      </c>
      <c r="D58" s="30" t="s">
        <v>77</v>
      </c>
      <c r="E58" s="30" t="s">
        <v>53</v>
      </c>
      <c r="F58" s="34">
        <v>15000000</v>
      </c>
      <c r="G58" s="30" t="s">
        <v>263</v>
      </c>
      <c r="H58" s="30">
        <v>3</v>
      </c>
      <c r="I58" s="32">
        <v>4</v>
      </c>
      <c r="J58" s="33" t="s">
        <v>184</v>
      </c>
      <c r="K58" s="33">
        <v>1</v>
      </c>
      <c r="L58" s="33">
        <v>56</v>
      </c>
      <c r="M58" s="32" t="str">
        <f>"Priority "&amp;Table91112131456[[#This Row],[June 1st Priority]]&amp;"/Position "&amp;Table91112131456[[#This Row],[Position]]</f>
        <v>Priority 1/Position 56</v>
      </c>
    </row>
    <row r="59" spans="1:13" x14ac:dyDescent="0.25">
      <c r="A59" s="29">
        <v>85</v>
      </c>
      <c r="B59" s="30" t="s">
        <v>335</v>
      </c>
      <c r="C59" s="30" t="s">
        <v>242</v>
      </c>
      <c r="D59" s="30" t="s">
        <v>336</v>
      </c>
      <c r="E59" s="30" t="s">
        <v>135</v>
      </c>
      <c r="F59" s="34">
        <v>25000000</v>
      </c>
      <c r="G59" s="30" t="s">
        <v>202</v>
      </c>
      <c r="H59" s="30" t="s">
        <v>217</v>
      </c>
      <c r="I59" s="32">
        <v>4</v>
      </c>
      <c r="J59" s="33"/>
      <c r="K59" s="33">
        <v>1</v>
      </c>
      <c r="L59" s="33">
        <v>57</v>
      </c>
      <c r="M59" s="32" t="str">
        <f>"Priority "&amp;Table91112131456[[#This Row],[June 1st Priority]]&amp;"/Position "&amp;Table91112131456[[#This Row],[Position]]</f>
        <v>Priority 1/Position 57</v>
      </c>
    </row>
    <row r="60" spans="1:13" x14ac:dyDescent="0.25">
      <c r="A60" s="29">
        <v>88</v>
      </c>
      <c r="B60" s="30" t="s">
        <v>337</v>
      </c>
      <c r="C60" s="30" t="s">
        <v>36</v>
      </c>
      <c r="D60" s="30" t="s">
        <v>338</v>
      </c>
      <c r="E60" s="30" t="s">
        <v>38</v>
      </c>
      <c r="F60" s="34">
        <v>35000000</v>
      </c>
      <c r="G60" s="30" t="s">
        <v>202</v>
      </c>
      <c r="H60" s="30" t="s">
        <v>217</v>
      </c>
      <c r="I60" s="32">
        <v>4</v>
      </c>
      <c r="J60" s="33"/>
      <c r="K60" s="33">
        <v>1</v>
      </c>
      <c r="L60" s="33">
        <v>58</v>
      </c>
      <c r="M60" s="32" t="str">
        <f>"Priority "&amp;Table91112131456[[#This Row],[June 1st Priority]]&amp;"/Position "&amp;Table91112131456[[#This Row],[Position]]</f>
        <v>Priority 1/Position 58</v>
      </c>
    </row>
    <row r="61" spans="1:13" x14ac:dyDescent="0.25">
      <c r="A61" s="29">
        <v>89</v>
      </c>
      <c r="B61" s="30" t="s">
        <v>339</v>
      </c>
      <c r="C61" s="30" t="s">
        <v>36</v>
      </c>
      <c r="D61" s="30" t="s">
        <v>340</v>
      </c>
      <c r="E61" s="30" t="s">
        <v>341</v>
      </c>
      <c r="F61" s="34">
        <v>45000000</v>
      </c>
      <c r="G61" s="30" t="s">
        <v>202</v>
      </c>
      <c r="H61" s="30" t="s">
        <v>217</v>
      </c>
      <c r="I61" s="32">
        <v>4</v>
      </c>
      <c r="J61" s="33"/>
      <c r="K61" s="33">
        <v>1</v>
      </c>
      <c r="L61" s="33">
        <v>59</v>
      </c>
      <c r="M61" s="32" t="str">
        <f>"Priority "&amp;Table91112131456[[#This Row],[June 1st Priority]]&amp;"/Position "&amp;Table91112131456[[#This Row],[Position]]</f>
        <v>Priority 1/Position 59</v>
      </c>
    </row>
    <row r="62" spans="1:13" x14ac:dyDescent="0.25">
      <c r="A62" s="29">
        <v>90</v>
      </c>
      <c r="B62" s="30" t="s">
        <v>342</v>
      </c>
      <c r="C62" s="30" t="s">
        <v>343</v>
      </c>
      <c r="D62" s="30" t="s">
        <v>344</v>
      </c>
      <c r="E62" s="30" t="s">
        <v>70</v>
      </c>
      <c r="F62" s="34">
        <v>40000000</v>
      </c>
      <c r="G62" s="30" t="s">
        <v>225</v>
      </c>
      <c r="H62" s="30" t="s">
        <v>217</v>
      </c>
      <c r="I62" s="32">
        <v>5</v>
      </c>
      <c r="J62" s="33"/>
      <c r="K62" s="33">
        <v>1</v>
      </c>
      <c r="L62" s="33">
        <v>60</v>
      </c>
      <c r="M62" s="32" t="str">
        <f>"Priority "&amp;Table91112131456[[#This Row],[June 1st Priority]]&amp;"/Position "&amp;Table91112131456[[#This Row],[Position]]</f>
        <v>Priority 1/Position 60</v>
      </c>
    </row>
    <row r="63" spans="1:13" x14ac:dyDescent="0.25">
      <c r="A63" s="29">
        <v>93</v>
      </c>
      <c r="B63" s="30" t="s">
        <v>345</v>
      </c>
      <c r="C63" s="30" t="s">
        <v>8</v>
      </c>
      <c r="D63" s="30" t="s">
        <v>346</v>
      </c>
      <c r="E63" s="30" t="s">
        <v>10</v>
      </c>
      <c r="F63" s="34">
        <v>18440000</v>
      </c>
      <c r="G63" s="30" t="s">
        <v>347</v>
      </c>
      <c r="H63" s="30" t="s">
        <v>217</v>
      </c>
      <c r="I63" s="32">
        <v>4</v>
      </c>
      <c r="J63" s="33"/>
      <c r="K63" s="33">
        <v>1</v>
      </c>
      <c r="L63" s="33">
        <v>61</v>
      </c>
      <c r="M63" s="32" t="str">
        <f>"Priority "&amp;Table91112131456[[#This Row],[June 1st Priority]]&amp;"/Position "&amp;Table91112131456[[#This Row],[Position]]</f>
        <v>Priority 1/Position 61</v>
      </c>
    </row>
    <row r="64" spans="1:13" x14ac:dyDescent="0.25">
      <c r="A64" s="29">
        <v>94</v>
      </c>
      <c r="B64" s="30" t="s">
        <v>121</v>
      </c>
      <c r="C64" s="30" t="s">
        <v>122</v>
      </c>
      <c r="D64" s="30" t="s">
        <v>123</v>
      </c>
      <c r="E64" s="30" t="s">
        <v>124</v>
      </c>
      <c r="F64" s="34">
        <v>22000000</v>
      </c>
      <c r="G64" s="30" t="s">
        <v>351</v>
      </c>
      <c r="H64" s="30">
        <v>2</v>
      </c>
      <c r="I64" s="32">
        <v>5</v>
      </c>
      <c r="J64" s="33" t="s">
        <v>184</v>
      </c>
      <c r="K64" s="33">
        <v>1</v>
      </c>
      <c r="L64" s="33">
        <v>62</v>
      </c>
      <c r="M64" s="32" t="str">
        <f>"Priority "&amp;Table91112131456[[#This Row],[June 1st Priority]]&amp;"/Position "&amp;Table91112131456[[#This Row],[Position]]</f>
        <v>Priority 1/Position 62</v>
      </c>
    </row>
    <row r="65" spans="1:13" x14ac:dyDescent="0.25">
      <c r="A65" s="29">
        <v>95</v>
      </c>
      <c r="B65" s="30" t="s">
        <v>348</v>
      </c>
      <c r="C65" s="30" t="s">
        <v>160</v>
      </c>
      <c r="D65" s="30" t="s">
        <v>349</v>
      </c>
      <c r="E65" s="30" t="s">
        <v>350</v>
      </c>
      <c r="F65" s="34">
        <v>19000000</v>
      </c>
      <c r="G65" s="30" t="s">
        <v>351</v>
      </c>
      <c r="H65" s="30" t="s">
        <v>203</v>
      </c>
      <c r="I65" s="32">
        <v>5</v>
      </c>
      <c r="J65" s="33"/>
      <c r="K65" s="33">
        <v>1</v>
      </c>
      <c r="L65" s="33">
        <v>63</v>
      </c>
      <c r="M65" s="32" t="str">
        <f>"Priority "&amp;Table91112131456[[#This Row],[June 1st Priority]]&amp;"/Position "&amp;Table91112131456[[#This Row],[Position]]</f>
        <v>Priority 1/Position 63</v>
      </c>
    </row>
    <row r="66" spans="1:13" x14ac:dyDescent="0.25">
      <c r="A66" s="29">
        <v>97</v>
      </c>
      <c r="B66" s="30" t="s">
        <v>352</v>
      </c>
      <c r="C66" s="30" t="s">
        <v>303</v>
      </c>
      <c r="D66" s="30" t="s">
        <v>353</v>
      </c>
      <c r="E66" s="30" t="s">
        <v>277</v>
      </c>
      <c r="F66" s="34">
        <v>25000000</v>
      </c>
      <c r="G66" s="30" t="s">
        <v>230</v>
      </c>
      <c r="H66" s="30" t="s">
        <v>217</v>
      </c>
      <c r="I66" s="32">
        <v>4</v>
      </c>
      <c r="J66" s="33"/>
      <c r="K66" s="33">
        <v>1</v>
      </c>
      <c r="L66" s="33">
        <v>64</v>
      </c>
      <c r="M66" s="32" t="str">
        <f>"Priority "&amp;Table91112131456[[#This Row],[June 1st Priority]]&amp;"/Position "&amp;Table91112131456[[#This Row],[Position]]</f>
        <v>Priority 1/Position 64</v>
      </c>
    </row>
    <row r="67" spans="1:13" x14ac:dyDescent="0.25">
      <c r="A67" s="29">
        <v>100</v>
      </c>
      <c r="B67" s="30" t="s">
        <v>356</v>
      </c>
      <c r="C67" s="30" t="s">
        <v>303</v>
      </c>
      <c r="D67" s="30" t="s">
        <v>357</v>
      </c>
      <c r="E67" s="30" t="s">
        <v>277</v>
      </c>
      <c r="F67" s="34">
        <v>30000000</v>
      </c>
      <c r="G67" s="30" t="s">
        <v>230</v>
      </c>
      <c r="H67" s="30" t="s">
        <v>199</v>
      </c>
      <c r="I67" s="32">
        <v>4</v>
      </c>
      <c r="J67" s="33"/>
      <c r="K67" s="33">
        <v>1</v>
      </c>
      <c r="L67" s="33">
        <v>65</v>
      </c>
      <c r="M67" s="32" t="str">
        <f>"Priority "&amp;Table91112131456[[#This Row],[June 1st Priority]]&amp;"/Position "&amp;Table91112131456[[#This Row],[Position]]</f>
        <v>Priority 1/Position 65</v>
      </c>
    </row>
    <row r="68" spans="1:13" x14ac:dyDescent="0.25">
      <c r="A68" s="29">
        <v>101</v>
      </c>
      <c r="B68" s="30" t="s">
        <v>358</v>
      </c>
      <c r="C68" s="30" t="s">
        <v>68</v>
      </c>
      <c r="D68" s="30" t="s">
        <v>359</v>
      </c>
      <c r="E68" s="30" t="s">
        <v>19</v>
      </c>
      <c r="F68" s="34">
        <v>50000000</v>
      </c>
      <c r="G68" s="30" t="s">
        <v>225</v>
      </c>
      <c r="H68" s="30" t="s">
        <v>203</v>
      </c>
      <c r="I68" s="32">
        <v>4</v>
      </c>
      <c r="J68" s="33"/>
      <c r="K68" s="33">
        <v>1</v>
      </c>
      <c r="L68" s="33">
        <v>66</v>
      </c>
      <c r="M68" s="32" t="str">
        <f>"Priority "&amp;Table91112131456[[#This Row],[June 1st Priority]]&amp;"/Position "&amp;Table91112131456[[#This Row],[Position]]</f>
        <v>Priority 1/Position 66</v>
      </c>
    </row>
    <row r="69" spans="1:13" x14ac:dyDescent="0.25">
      <c r="A69" s="29">
        <v>104</v>
      </c>
      <c r="B69" s="30" t="s">
        <v>360</v>
      </c>
      <c r="C69" s="30" t="s">
        <v>242</v>
      </c>
      <c r="D69" s="30" t="s">
        <v>361</v>
      </c>
      <c r="E69" s="30" t="s">
        <v>135</v>
      </c>
      <c r="F69" s="34">
        <v>30000000</v>
      </c>
      <c r="G69" s="30" t="s">
        <v>202</v>
      </c>
      <c r="H69" s="30" t="s">
        <v>217</v>
      </c>
      <c r="I69" s="32">
        <v>4</v>
      </c>
      <c r="J69" s="33"/>
      <c r="K69" s="33">
        <v>1</v>
      </c>
      <c r="L69" s="33">
        <v>67</v>
      </c>
      <c r="M69" s="32" t="str">
        <f>"Priority "&amp;Table91112131456[[#This Row],[June 1st Priority]]&amp;"/Position "&amp;Table91112131456[[#This Row],[Position]]</f>
        <v>Priority 1/Position 67</v>
      </c>
    </row>
    <row r="70" spans="1:13" x14ac:dyDescent="0.25">
      <c r="A70" s="29">
        <v>106</v>
      </c>
      <c r="B70" s="30" t="s">
        <v>362</v>
      </c>
      <c r="C70" s="30" t="s">
        <v>89</v>
      </c>
      <c r="D70" s="30" t="s">
        <v>363</v>
      </c>
      <c r="E70" s="30" t="s">
        <v>19</v>
      </c>
      <c r="F70" s="34">
        <v>36000000</v>
      </c>
      <c r="G70" s="30" t="s">
        <v>225</v>
      </c>
      <c r="H70" s="30" t="s">
        <v>217</v>
      </c>
      <c r="I70" s="32">
        <v>5</v>
      </c>
      <c r="J70" s="33"/>
      <c r="K70" s="33">
        <v>1</v>
      </c>
      <c r="L70" s="33">
        <v>68</v>
      </c>
      <c r="M70" s="32" t="str">
        <f>"Priority "&amp;Table91112131456[[#This Row],[June 1st Priority]]&amp;"/Position "&amp;Table91112131456[[#This Row],[Position]]</f>
        <v>Priority 1/Position 68</v>
      </c>
    </row>
    <row r="71" spans="1:13" x14ac:dyDescent="0.25">
      <c r="A71" s="43">
        <v>107</v>
      </c>
      <c r="B71" s="30" t="s">
        <v>364</v>
      </c>
      <c r="C71" s="30" t="s">
        <v>89</v>
      </c>
      <c r="D71" s="30" t="s">
        <v>365</v>
      </c>
      <c r="E71" s="30" t="s">
        <v>70</v>
      </c>
      <c r="F71" s="34">
        <v>40000000</v>
      </c>
      <c r="G71" s="30" t="s">
        <v>225</v>
      </c>
      <c r="H71" s="30" t="s">
        <v>203</v>
      </c>
      <c r="I71" s="30">
        <v>5</v>
      </c>
      <c r="J71" s="33"/>
      <c r="K71" s="33">
        <v>1</v>
      </c>
      <c r="L71" s="33">
        <v>69</v>
      </c>
      <c r="M71" s="32" t="str">
        <f>"Priority "&amp;Table91112131456[[#This Row],[June 1st Priority]]&amp;"/Position "&amp;Table91112131456[[#This Row],[Position]]</f>
        <v>Priority 1/Position 69</v>
      </c>
    </row>
    <row r="72" spans="1:13" x14ac:dyDescent="0.25">
      <c r="A72" s="29">
        <v>108</v>
      </c>
      <c r="B72" s="30" t="s">
        <v>366</v>
      </c>
      <c r="C72" s="30" t="s">
        <v>25</v>
      </c>
      <c r="D72" s="30" t="s">
        <v>367</v>
      </c>
      <c r="E72" s="30" t="s">
        <v>27</v>
      </c>
      <c r="F72" s="34">
        <v>40000000</v>
      </c>
      <c r="G72" s="30" t="s">
        <v>198</v>
      </c>
      <c r="H72" s="30" t="s">
        <v>203</v>
      </c>
      <c r="I72" s="32">
        <v>4</v>
      </c>
      <c r="J72" s="33"/>
      <c r="K72" s="33">
        <v>1</v>
      </c>
      <c r="L72" s="33">
        <v>70</v>
      </c>
      <c r="M72" s="32" t="str">
        <f>"Priority "&amp;Table91112131456[[#This Row],[June 1st Priority]]&amp;"/Position "&amp;Table91112131456[[#This Row],[Position]]</f>
        <v>Priority 1/Position 70</v>
      </c>
    </row>
    <row r="73" spans="1:13" x14ac:dyDescent="0.25">
      <c r="A73" s="29">
        <v>110</v>
      </c>
      <c r="B73" s="30" t="s">
        <v>368</v>
      </c>
      <c r="C73" s="30" t="s">
        <v>369</v>
      </c>
      <c r="D73" s="30" t="s">
        <v>370</v>
      </c>
      <c r="E73" s="30" t="s">
        <v>371</v>
      </c>
      <c r="F73" s="34">
        <v>32500000</v>
      </c>
      <c r="G73" s="30" t="s">
        <v>230</v>
      </c>
      <c r="H73" s="30" t="s">
        <v>199</v>
      </c>
      <c r="I73" s="32">
        <v>4</v>
      </c>
      <c r="J73" s="33"/>
      <c r="K73" s="33">
        <v>1</v>
      </c>
      <c r="L73" s="33">
        <v>71</v>
      </c>
      <c r="M73" s="32" t="str">
        <f>"Priority "&amp;Table91112131456[[#This Row],[June 1st Priority]]&amp;"/Position "&amp;Table91112131456[[#This Row],[Position]]</f>
        <v>Priority 1/Position 71</v>
      </c>
    </row>
    <row r="74" spans="1:13" x14ac:dyDescent="0.25">
      <c r="A74" s="29">
        <v>111</v>
      </c>
      <c r="B74" s="30" t="s">
        <v>372</v>
      </c>
      <c r="C74" s="30" t="s">
        <v>303</v>
      </c>
      <c r="D74" s="30" t="s">
        <v>373</v>
      </c>
      <c r="E74" s="30" t="s">
        <v>305</v>
      </c>
      <c r="F74" s="34">
        <v>30000000</v>
      </c>
      <c r="G74" s="30" t="s">
        <v>230</v>
      </c>
      <c r="H74" s="30" t="s">
        <v>199</v>
      </c>
      <c r="I74" s="32">
        <v>4</v>
      </c>
      <c r="J74" s="33"/>
      <c r="K74" s="33">
        <v>1</v>
      </c>
      <c r="L74" s="33">
        <v>72</v>
      </c>
      <c r="M74" s="32" t="str">
        <f>"Priority "&amp;Table91112131456[[#This Row],[June 1st Priority]]&amp;"/Position "&amp;Table91112131456[[#This Row],[Position]]</f>
        <v>Priority 1/Position 72</v>
      </c>
    </row>
    <row r="75" spans="1:13" x14ac:dyDescent="0.25">
      <c r="A75" s="35">
        <v>112</v>
      </c>
      <c r="B75" s="36" t="s">
        <v>377</v>
      </c>
      <c r="C75" s="36" t="s">
        <v>211</v>
      </c>
      <c r="D75" s="36" t="s">
        <v>378</v>
      </c>
      <c r="E75" s="36" t="s">
        <v>379</v>
      </c>
      <c r="F75" s="37">
        <v>6500000</v>
      </c>
      <c r="G75" s="36" t="s">
        <v>288</v>
      </c>
      <c r="H75" s="36" t="s">
        <v>203</v>
      </c>
      <c r="I75" s="38">
        <v>4</v>
      </c>
      <c r="J75" s="65"/>
      <c r="K75" s="65">
        <v>1</v>
      </c>
      <c r="L75" s="65">
        <v>73</v>
      </c>
      <c r="M75" s="38" t="str">
        <f>"Priority "&amp;Table91112131456[[#This Row],[June 1st Priority]]&amp;"/Position "&amp;Table91112131456[[#This Row],[Position]]</f>
        <v>Priority 1/Position 73</v>
      </c>
    </row>
    <row r="76" spans="1:13" x14ac:dyDescent="0.25">
      <c r="A76" s="29">
        <v>113</v>
      </c>
      <c r="B76" s="30" t="s">
        <v>380</v>
      </c>
      <c r="C76" s="30" t="s">
        <v>89</v>
      </c>
      <c r="D76" s="30" t="s">
        <v>381</v>
      </c>
      <c r="E76" s="30" t="s">
        <v>19</v>
      </c>
      <c r="F76" s="34">
        <v>41000000</v>
      </c>
      <c r="G76" s="30" t="s">
        <v>225</v>
      </c>
      <c r="H76" s="30" t="s">
        <v>217</v>
      </c>
      <c r="I76" s="32">
        <v>5</v>
      </c>
      <c r="J76" s="33"/>
      <c r="K76" s="33">
        <v>1</v>
      </c>
      <c r="L76" s="33">
        <v>74</v>
      </c>
      <c r="M76" s="32" t="str">
        <f>"Priority "&amp;Table91112131456[[#This Row],[June 1st Priority]]&amp;"/Position "&amp;Table91112131456[[#This Row],[Position]]</f>
        <v>Priority 1/Position 74</v>
      </c>
    </row>
    <row r="77" spans="1:13" x14ac:dyDescent="0.25">
      <c r="A77" s="29">
        <v>114</v>
      </c>
      <c r="B77" s="30" t="s">
        <v>382</v>
      </c>
      <c r="C77" s="30" t="s">
        <v>242</v>
      </c>
      <c r="D77" s="30" t="s">
        <v>383</v>
      </c>
      <c r="E77" s="30" t="s">
        <v>135</v>
      </c>
      <c r="F77" s="34">
        <v>35000000</v>
      </c>
      <c r="G77" s="30" t="s">
        <v>202</v>
      </c>
      <c r="H77" s="30" t="s">
        <v>217</v>
      </c>
      <c r="I77" s="32">
        <v>4</v>
      </c>
      <c r="J77" s="33"/>
      <c r="K77" s="33">
        <v>1</v>
      </c>
      <c r="L77" s="33">
        <v>75</v>
      </c>
      <c r="M77" s="32" t="str">
        <f>"Priority "&amp;Table91112131456[[#This Row],[June 1st Priority]]&amp;"/Position "&amp;Table91112131456[[#This Row],[Position]]</f>
        <v>Priority 1/Position 75</v>
      </c>
    </row>
    <row r="78" spans="1:13" x14ac:dyDescent="0.25">
      <c r="A78" s="29">
        <v>115</v>
      </c>
      <c r="B78" s="30" t="s">
        <v>384</v>
      </c>
      <c r="C78" s="30" t="s">
        <v>332</v>
      </c>
      <c r="D78" s="30" t="s">
        <v>385</v>
      </c>
      <c r="E78" s="30" t="s">
        <v>386</v>
      </c>
      <c r="F78" s="34">
        <v>10000000</v>
      </c>
      <c r="G78" s="30" t="s">
        <v>334</v>
      </c>
      <c r="H78" s="30" t="s">
        <v>217</v>
      </c>
      <c r="I78" s="32">
        <v>4</v>
      </c>
      <c r="J78" s="33"/>
      <c r="K78" s="33">
        <v>1</v>
      </c>
      <c r="L78" s="33">
        <v>76</v>
      </c>
      <c r="M78" s="32" t="str">
        <f>"Priority "&amp;Table91112131456[[#This Row],[June 1st Priority]]&amp;"/Position "&amp;Table91112131456[[#This Row],[Position]]</f>
        <v>Priority 1/Position 76</v>
      </c>
    </row>
    <row r="79" spans="1:13" x14ac:dyDescent="0.25">
      <c r="A79" s="29">
        <v>116</v>
      </c>
      <c r="B79" s="30" t="s">
        <v>387</v>
      </c>
      <c r="C79" s="30" t="s">
        <v>21</v>
      </c>
      <c r="D79" s="30" t="s">
        <v>388</v>
      </c>
      <c r="E79" s="30" t="s">
        <v>23</v>
      </c>
      <c r="F79" s="34">
        <v>28000000</v>
      </c>
      <c r="G79" s="30" t="s">
        <v>230</v>
      </c>
      <c r="H79" s="30" t="s">
        <v>217</v>
      </c>
      <c r="I79" s="32">
        <v>4</v>
      </c>
      <c r="J79" s="33"/>
      <c r="K79" s="33">
        <v>1</v>
      </c>
      <c r="L79" s="33">
        <v>77</v>
      </c>
      <c r="M79" s="32" t="str">
        <f>"Priority "&amp;Table91112131456[[#This Row],[June 1st Priority]]&amp;"/Position "&amp;Table91112131456[[#This Row],[Position]]</f>
        <v>Priority 1/Position 77</v>
      </c>
    </row>
    <row r="80" spans="1:13" x14ac:dyDescent="0.25">
      <c r="A80" s="29">
        <v>117</v>
      </c>
      <c r="B80" s="30" t="s">
        <v>389</v>
      </c>
      <c r="C80" s="30" t="s">
        <v>390</v>
      </c>
      <c r="D80" s="30" t="s">
        <v>391</v>
      </c>
      <c r="E80" s="30" t="s">
        <v>392</v>
      </c>
      <c r="F80" s="34">
        <v>1500000</v>
      </c>
      <c r="G80" s="30" t="s">
        <v>334</v>
      </c>
      <c r="H80" s="30" t="s">
        <v>217</v>
      </c>
      <c r="I80" s="32">
        <v>5</v>
      </c>
      <c r="J80" s="33"/>
      <c r="K80" s="33">
        <v>1</v>
      </c>
      <c r="L80" s="33">
        <v>78</v>
      </c>
      <c r="M80" s="32" t="str">
        <f>"Priority "&amp;Table91112131456[[#This Row],[June 1st Priority]]&amp;"/Position "&amp;Table91112131456[[#This Row],[Position]]</f>
        <v>Priority 1/Position 78</v>
      </c>
    </row>
    <row r="81" spans="1:13" x14ac:dyDescent="0.25">
      <c r="A81" s="29">
        <v>119</v>
      </c>
      <c r="B81" s="30" t="s">
        <v>393</v>
      </c>
      <c r="C81" s="30" t="s">
        <v>394</v>
      </c>
      <c r="D81" s="30" t="s">
        <v>395</v>
      </c>
      <c r="E81" s="30" t="s">
        <v>396</v>
      </c>
      <c r="F81" s="34">
        <v>33000000</v>
      </c>
      <c r="G81" s="30" t="s">
        <v>230</v>
      </c>
      <c r="H81" s="30" t="s">
        <v>199</v>
      </c>
      <c r="I81" s="32">
        <v>5</v>
      </c>
      <c r="J81" s="33"/>
      <c r="K81" s="33">
        <v>1</v>
      </c>
      <c r="L81" s="33">
        <v>79</v>
      </c>
      <c r="M81" s="32" t="str">
        <f>"Priority "&amp;Table91112131456[[#This Row],[June 1st Priority]]&amp;"/Position "&amp;Table91112131456[[#This Row],[Position]]</f>
        <v>Priority 1/Position 79</v>
      </c>
    </row>
    <row r="82" spans="1:13" x14ac:dyDescent="0.25">
      <c r="A82" s="29">
        <v>120</v>
      </c>
      <c r="B82" s="30" t="s">
        <v>397</v>
      </c>
      <c r="C82" s="30" t="s">
        <v>21</v>
      </c>
      <c r="D82" s="30" t="s">
        <v>398</v>
      </c>
      <c r="E82" s="30" t="s">
        <v>23</v>
      </c>
      <c r="F82" s="34">
        <v>25000000</v>
      </c>
      <c r="G82" s="30" t="s">
        <v>230</v>
      </c>
      <c r="H82" s="30" t="s">
        <v>203</v>
      </c>
      <c r="I82" s="32">
        <v>4</v>
      </c>
      <c r="J82" s="33"/>
      <c r="K82" s="33">
        <v>1</v>
      </c>
      <c r="L82" s="33">
        <v>80</v>
      </c>
      <c r="M82" s="32" t="str">
        <f>"Priority "&amp;Table91112131456[[#This Row],[June 1st Priority]]&amp;"/Position "&amp;Table91112131456[[#This Row],[Position]]</f>
        <v>Priority 1/Position 80</v>
      </c>
    </row>
    <row r="83" spans="1:13" x14ac:dyDescent="0.25">
      <c r="A83" s="29">
        <v>122</v>
      </c>
      <c r="B83" s="30" t="s">
        <v>399</v>
      </c>
      <c r="C83" s="30" t="s">
        <v>47</v>
      </c>
      <c r="D83" s="30" t="s">
        <v>400</v>
      </c>
      <c r="E83" s="44" t="s">
        <v>158</v>
      </c>
      <c r="F83" s="31">
        <v>17500000</v>
      </c>
      <c r="G83" s="30" t="s">
        <v>198</v>
      </c>
      <c r="H83" s="30" t="s">
        <v>203</v>
      </c>
      <c r="I83" s="32">
        <v>4</v>
      </c>
      <c r="J83" s="33"/>
      <c r="K83" s="33">
        <v>1</v>
      </c>
      <c r="L83" s="33">
        <v>81</v>
      </c>
      <c r="M83" s="32" t="str">
        <f>"Priority "&amp;Table91112131456[[#This Row],[June 1st Priority]]&amp;"/Position "&amp;Table91112131456[[#This Row],[Position]]</f>
        <v>Priority 1/Position 81</v>
      </c>
    </row>
    <row r="84" spans="1:13" x14ac:dyDescent="0.25">
      <c r="A84" s="29">
        <v>123</v>
      </c>
      <c r="B84" s="30" t="s">
        <v>401</v>
      </c>
      <c r="C84" s="30" t="s">
        <v>402</v>
      </c>
      <c r="D84" s="30" t="s">
        <v>403</v>
      </c>
      <c r="E84" s="30" t="s">
        <v>404</v>
      </c>
      <c r="F84" s="34">
        <v>38000000</v>
      </c>
      <c r="G84" s="30" t="s">
        <v>230</v>
      </c>
      <c r="H84" s="30" t="s">
        <v>199</v>
      </c>
      <c r="I84" s="32">
        <v>4</v>
      </c>
      <c r="J84" s="33"/>
      <c r="K84" s="33">
        <v>1</v>
      </c>
      <c r="L84" s="33">
        <v>82</v>
      </c>
      <c r="M84" s="32" t="str">
        <f>"Priority "&amp;Table91112131456[[#This Row],[June 1st Priority]]&amp;"/Position "&amp;Table91112131456[[#This Row],[Position]]</f>
        <v>Priority 1/Position 82</v>
      </c>
    </row>
    <row r="85" spans="1:13" x14ac:dyDescent="0.25">
      <c r="A85" s="29">
        <v>124</v>
      </c>
      <c r="B85" s="30" t="s">
        <v>405</v>
      </c>
      <c r="C85" s="30" t="s">
        <v>25</v>
      </c>
      <c r="D85" s="30" t="s">
        <v>406</v>
      </c>
      <c r="E85" s="30" t="s">
        <v>27</v>
      </c>
      <c r="F85" s="34">
        <v>20000000</v>
      </c>
      <c r="G85" s="30" t="s">
        <v>198</v>
      </c>
      <c r="H85" s="30" t="s">
        <v>217</v>
      </c>
      <c r="I85" s="32">
        <v>4</v>
      </c>
      <c r="J85" s="33"/>
      <c r="K85" s="33">
        <v>1</v>
      </c>
      <c r="L85" s="33">
        <v>83</v>
      </c>
      <c r="M85" s="32" t="str">
        <f>"Priority "&amp;Table91112131456[[#This Row],[June 1st Priority]]&amp;"/Position "&amp;Table91112131456[[#This Row],[Position]]</f>
        <v>Priority 1/Position 83</v>
      </c>
    </row>
    <row r="86" spans="1:13" x14ac:dyDescent="0.25">
      <c r="A86" s="29">
        <v>126</v>
      </c>
      <c r="B86" s="30" t="s">
        <v>407</v>
      </c>
      <c r="C86" s="30" t="s">
        <v>408</v>
      </c>
      <c r="D86" s="30" t="s">
        <v>409</v>
      </c>
      <c r="E86" s="30" t="s">
        <v>287</v>
      </c>
      <c r="F86" s="34">
        <v>20000000</v>
      </c>
      <c r="G86" s="30" t="s">
        <v>288</v>
      </c>
      <c r="H86" s="30" t="s">
        <v>203</v>
      </c>
      <c r="I86" s="32">
        <v>4</v>
      </c>
      <c r="J86" s="33"/>
      <c r="K86" s="33">
        <v>1</v>
      </c>
      <c r="L86" s="33">
        <v>84</v>
      </c>
      <c r="M86" s="32" t="str">
        <f>"Priority "&amp;Table91112131456[[#This Row],[June 1st Priority]]&amp;"/Position "&amp;Table91112131456[[#This Row],[Position]]</f>
        <v>Priority 1/Position 84</v>
      </c>
    </row>
    <row r="87" spans="1:13" x14ac:dyDescent="0.25">
      <c r="A87" s="29">
        <v>129</v>
      </c>
      <c r="B87" s="30" t="s">
        <v>410</v>
      </c>
      <c r="C87" s="30" t="s">
        <v>25</v>
      </c>
      <c r="D87" s="30" t="s">
        <v>411</v>
      </c>
      <c r="E87" s="30" t="s">
        <v>27</v>
      </c>
      <c r="F87" s="34">
        <v>16000000</v>
      </c>
      <c r="G87" s="30" t="s">
        <v>198</v>
      </c>
      <c r="H87" s="30" t="s">
        <v>203</v>
      </c>
      <c r="I87" s="32">
        <v>4</v>
      </c>
      <c r="J87" s="33"/>
      <c r="K87" s="33">
        <v>1</v>
      </c>
      <c r="L87" s="33">
        <v>85</v>
      </c>
      <c r="M87" s="32" t="str">
        <f>"Priority "&amp;Table91112131456[[#This Row],[June 1st Priority]]&amp;"/Position "&amp;Table91112131456[[#This Row],[Position]]</f>
        <v>Priority 1/Position 85</v>
      </c>
    </row>
    <row r="88" spans="1:13" x14ac:dyDescent="0.25">
      <c r="A88" s="29">
        <v>130</v>
      </c>
      <c r="B88" s="30" t="s">
        <v>412</v>
      </c>
      <c r="C88" s="30" t="s">
        <v>242</v>
      </c>
      <c r="D88" s="30" t="s">
        <v>413</v>
      </c>
      <c r="E88" s="30" t="s">
        <v>135</v>
      </c>
      <c r="F88" s="34">
        <v>34000000</v>
      </c>
      <c r="G88" s="30" t="s">
        <v>202</v>
      </c>
      <c r="H88" s="30" t="s">
        <v>203</v>
      </c>
      <c r="I88" s="32">
        <v>4</v>
      </c>
      <c r="J88" s="33"/>
      <c r="K88" s="33">
        <v>1</v>
      </c>
      <c r="L88" s="33">
        <v>86</v>
      </c>
      <c r="M88" s="32" t="str">
        <f>"Priority "&amp;Table91112131456[[#This Row],[June 1st Priority]]&amp;"/Position "&amp;Table91112131456[[#This Row],[Position]]</f>
        <v>Priority 1/Position 86</v>
      </c>
    </row>
    <row r="89" spans="1:13" x14ac:dyDescent="0.25">
      <c r="A89" s="35">
        <v>132</v>
      </c>
      <c r="B89" s="36" t="s">
        <v>414</v>
      </c>
      <c r="C89" s="36" t="s">
        <v>211</v>
      </c>
      <c r="D89" s="36" t="s">
        <v>415</v>
      </c>
      <c r="E89" s="36" t="s">
        <v>416</v>
      </c>
      <c r="F89" s="37">
        <v>35000000</v>
      </c>
      <c r="G89" s="36" t="s">
        <v>230</v>
      </c>
      <c r="H89" s="36" t="s">
        <v>203</v>
      </c>
      <c r="I89" s="38">
        <v>4</v>
      </c>
      <c r="J89" s="65"/>
      <c r="K89" s="65">
        <v>1</v>
      </c>
      <c r="L89" s="65">
        <v>87</v>
      </c>
      <c r="M89" s="38" t="str">
        <f>"Priority "&amp;Table91112131456[[#This Row],[June 1st Priority]]&amp;"/Position "&amp;Table91112131456[[#This Row],[Position]]</f>
        <v>Priority 1/Position 87</v>
      </c>
    </row>
    <row r="90" spans="1:13" x14ac:dyDescent="0.25">
      <c r="A90" s="29">
        <v>136</v>
      </c>
      <c r="B90" s="30" t="s">
        <v>417</v>
      </c>
      <c r="C90" s="30" t="s">
        <v>242</v>
      </c>
      <c r="D90" s="30" t="s">
        <v>418</v>
      </c>
      <c r="E90" s="30" t="s">
        <v>321</v>
      </c>
      <c r="F90" s="34">
        <v>40000000</v>
      </c>
      <c r="G90" s="30" t="s">
        <v>202</v>
      </c>
      <c r="H90" s="30" t="s">
        <v>203</v>
      </c>
      <c r="I90" s="32">
        <v>4</v>
      </c>
      <c r="J90" s="33"/>
      <c r="K90" s="33">
        <v>1</v>
      </c>
      <c r="L90" s="33">
        <v>88</v>
      </c>
      <c r="M90" s="32" t="str">
        <f>"Priority "&amp;Table91112131456[[#This Row],[June 1st Priority]]&amp;"/Position "&amp;Table91112131456[[#This Row],[Position]]</f>
        <v>Priority 1/Position 88</v>
      </c>
    </row>
    <row r="91" spans="1:13" x14ac:dyDescent="0.25">
      <c r="A91" s="29">
        <v>137</v>
      </c>
      <c r="B91" s="30" t="s">
        <v>419</v>
      </c>
      <c r="C91" s="30" t="s">
        <v>420</v>
      </c>
      <c r="D91" s="30" t="s">
        <v>421</v>
      </c>
      <c r="E91" s="30" t="s">
        <v>60</v>
      </c>
      <c r="F91" s="34">
        <v>50000000</v>
      </c>
      <c r="G91" s="30" t="s">
        <v>230</v>
      </c>
      <c r="H91" s="30" t="s">
        <v>203</v>
      </c>
      <c r="I91" s="32">
        <v>5</v>
      </c>
      <c r="J91" s="33"/>
      <c r="K91" s="33">
        <v>1</v>
      </c>
      <c r="L91" s="33">
        <v>89</v>
      </c>
      <c r="M91" s="32" t="str">
        <f>"Priority "&amp;Table91112131456[[#This Row],[June 1st Priority]]&amp;"/Position "&amp;Table91112131456[[#This Row],[Position]]</f>
        <v>Priority 1/Position 89</v>
      </c>
    </row>
    <row r="92" spans="1:13" x14ac:dyDescent="0.25">
      <c r="A92" s="29">
        <v>138</v>
      </c>
      <c r="B92" s="30" t="s">
        <v>422</v>
      </c>
      <c r="C92" s="30" t="s">
        <v>423</v>
      </c>
      <c r="D92" s="30" t="s">
        <v>424</v>
      </c>
      <c r="E92" s="30" t="s">
        <v>27</v>
      </c>
      <c r="F92" s="34">
        <v>35000000</v>
      </c>
      <c r="G92" s="30" t="s">
        <v>198</v>
      </c>
      <c r="H92" s="30" t="s">
        <v>203</v>
      </c>
      <c r="I92" s="32">
        <v>5</v>
      </c>
      <c r="J92" s="33"/>
      <c r="K92" s="33">
        <v>1</v>
      </c>
      <c r="L92" s="33">
        <v>90</v>
      </c>
      <c r="M92" s="32" t="str">
        <f>"Priority "&amp;Table91112131456[[#This Row],[June 1st Priority]]&amp;"/Position "&amp;Table91112131456[[#This Row],[Position]]</f>
        <v>Priority 1/Position 90</v>
      </c>
    </row>
    <row r="93" spans="1:13" x14ac:dyDescent="0.25">
      <c r="A93" s="29">
        <v>139</v>
      </c>
      <c r="B93" s="30" t="s">
        <v>425</v>
      </c>
      <c r="C93" s="30" t="s">
        <v>242</v>
      </c>
      <c r="D93" s="30" t="s">
        <v>426</v>
      </c>
      <c r="E93" s="30" t="s">
        <v>427</v>
      </c>
      <c r="F93" s="34">
        <v>50000000</v>
      </c>
      <c r="G93" s="30" t="s">
        <v>202</v>
      </c>
      <c r="H93" s="30" t="s">
        <v>217</v>
      </c>
      <c r="I93" s="32">
        <v>4</v>
      </c>
      <c r="J93" s="33"/>
      <c r="K93" s="33">
        <v>1</v>
      </c>
      <c r="L93" s="33">
        <v>91</v>
      </c>
      <c r="M93" s="32" t="str">
        <f>"Priority "&amp;Table91112131456[[#This Row],[June 1st Priority]]&amp;"/Position "&amp;Table91112131456[[#This Row],[Position]]</f>
        <v>Priority 1/Position 91</v>
      </c>
    </row>
    <row r="94" spans="1:13" x14ac:dyDescent="0.25">
      <c r="A94" s="29">
        <v>140</v>
      </c>
      <c r="B94" s="30" t="s">
        <v>428</v>
      </c>
      <c r="C94" s="30" t="s">
        <v>429</v>
      </c>
      <c r="D94" s="30" t="s">
        <v>430</v>
      </c>
      <c r="E94" s="30" t="s">
        <v>431</v>
      </c>
      <c r="F94" s="34">
        <v>35000000</v>
      </c>
      <c r="G94" s="30" t="s">
        <v>230</v>
      </c>
      <c r="H94" s="30" t="s">
        <v>217</v>
      </c>
      <c r="I94" s="32">
        <v>4</v>
      </c>
      <c r="J94" s="33"/>
      <c r="K94" s="33">
        <v>1</v>
      </c>
      <c r="L94" s="33">
        <v>92</v>
      </c>
      <c r="M94" s="32" t="str">
        <f>"Priority "&amp;Table91112131456[[#This Row],[June 1st Priority]]&amp;"/Position "&amp;Table91112131456[[#This Row],[Position]]</f>
        <v>Priority 1/Position 92</v>
      </c>
    </row>
    <row r="95" spans="1:13" x14ac:dyDescent="0.25">
      <c r="A95" s="29">
        <v>141</v>
      </c>
      <c r="B95" s="30" t="s">
        <v>432</v>
      </c>
      <c r="C95" s="30" t="s">
        <v>47</v>
      </c>
      <c r="D95" s="30" t="s">
        <v>433</v>
      </c>
      <c r="E95" s="30" t="s">
        <v>209</v>
      </c>
      <c r="F95" s="34">
        <v>30000000</v>
      </c>
      <c r="G95" s="30" t="s">
        <v>198</v>
      </c>
      <c r="H95" s="30" t="s">
        <v>217</v>
      </c>
      <c r="I95" s="32">
        <v>4</v>
      </c>
      <c r="J95" s="33"/>
      <c r="K95" s="33">
        <v>1</v>
      </c>
      <c r="L95" s="33">
        <v>93</v>
      </c>
      <c r="M95" s="32" t="str">
        <f>"Priority "&amp;Table91112131456[[#This Row],[June 1st Priority]]&amp;"/Position "&amp;Table91112131456[[#This Row],[Position]]</f>
        <v>Priority 1/Position 93</v>
      </c>
    </row>
    <row r="96" spans="1:13" x14ac:dyDescent="0.25">
      <c r="A96" s="29">
        <v>142</v>
      </c>
      <c r="B96" s="30" t="s">
        <v>434</v>
      </c>
      <c r="C96" s="30" t="s">
        <v>122</v>
      </c>
      <c r="D96" s="30" t="s">
        <v>435</v>
      </c>
      <c r="E96" s="30" t="s">
        <v>436</v>
      </c>
      <c r="F96" s="34">
        <v>25000000</v>
      </c>
      <c r="G96" s="30" t="s">
        <v>230</v>
      </c>
      <c r="H96" s="30" t="s">
        <v>217</v>
      </c>
      <c r="I96" s="32">
        <v>5</v>
      </c>
      <c r="J96" s="33"/>
      <c r="K96" s="33">
        <v>1</v>
      </c>
      <c r="L96" s="33">
        <v>94</v>
      </c>
      <c r="M96" s="32" t="str">
        <f>"Priority "&amp;Table91112131456[[#This Row],[June 1st Priority]]&amp;"/Position "&amp;Table91112131456[[#This Row],[Position]]</f>
        <v>Priority 1/Position 94</v>
      </c>
    </row>
    <row r="97" spans="1:13" x14ac:dyDescent="0.25">
      <c r="A97" s="29">
        <v>144</v>
      </c>
      <c r="B97" s="30" t="s">
        <v>437</v>
      </c>
      <c r="C97" s="30" t="s">
        <v>122</v>
      </c>
      <c r="D97" s="30" t="s">
        <v>438</v>
      </c>
      <c r="E97" s="30" t="s">
        <v>60</v>
      </c>
      <c r="F97" s="34">
        <v>45000000</v>
      </c>
      <c r="G97" s="30" t="s">
        <v>230</v>
      </c>
      <c r="H97" s="30" t="s">
        <v>217</v>
      </c>
      <c r="I97" s="32">
        <v>5</v>
      </c>
      <c r="J97" s="33"/>
      <c r="K97" s="33">
        <v>1</v>
      </c>
      <c r="L97" s="33">
        <v>95</v>
      </c>
      <c r="M97" s="32" t="str">
        <f>"Priority "&amp;Table91112131456[[#This Row],[June 1st Priority]]&amp;"/Position "&amp;Table91112131456[[#This Row],[Position]]</f>
        <v>Priority 1/Position 95</v>
      </c>
    </row>
    <row r="98" spans="1:13" x14ac:dyDescent="0.25">
      <c r="A98" s="29">
        <v>146</v>
      </c>
      <c r="B98" s="30" t="s">
        <v>439</v>
      </c>
      <c r="C98" s="30" t="s">
        <v>253</v>
      </c>
      <c r="D98" s="30" t="s">
        <v>440</v>
      </c>
      <c r="E98" s="30" t="s">
        <v>441</v>
      </c>
      <c r="F98" s="34">
        <v>30000000</v>
      </c>
      <c r="G98" s="30" t="s">
        <v>230</v>
      </c>
      <c r="H98" s="30" t="s">
        <v>199</v>
      </c>
      <c r="I98" s="32">
        <v>4</v>
      </c>
      <c r="J98" s="33"/>
      <c r="K98" s="33">
        <v>1</v>
      </c>
      <c r="L98" s="33">
        <v>96</v>
      </c>
      <c r="M98" s="32" t="str">
        <f>"Priority "&amp;Table91112131456[[#This Row],[June 1st Priority]]&amp;"/Position "&amp;Table91112131456[[#This Row],[Position]]</f>
        <v>Priority 1/Position 96</v>
      </c>
    </row>
    <row r="99" spans="1:13" x14ac:dyDescent="0.25">
      <c r="A99" s="29">
        <v>147</v>
      </c>
      <c r="B99" s="30" t="s">
        <v>50</v>
      </c>
      <c r="C99" s="30" t="s">
        <v>51</v>
      </c>
      <c r="D99" s="30" t="s">
        <v>52</v>
      </c>
      <c r="E99" s="30" t="s">
        <v>53</v>
      </c>
      <c r="F99" s="34">
        <v>22000000</v>
      </c>
      <c r="G99" s="30" t="s">
        <v>263</v>
      </c>
      <c r="H99" s="30">
        <v>2</v>
      </c>
      <c r="I99" s="32">
        <v>4</v>
      </c>
      <c r="J99" s="33" t="s">
        <v>184</v>
      </c>
      <c r="K99" s="33">
        <v>1</v>
      </c>
      <c r="L99" s="33">
        <v>97</v>
      </c>
      <c r="M99" s="32" t="str">
        <f>"Priority "&amp;Table91112131456[[#This Row],[June 1st Priority]]&amp;"/Position "&amp;Table91112131456[[#This Row],[Position]]</f>
        <v>Priority 1/Position 97</v>
      </c>
    </row>
    <row r="100" spans="1:13" x14ac:dyDescent="0.25">
      <c r="A100" s="29">
        <v>149</v>
      </c>
      <c r="B100" s="30" t="s">
        <v>442</v>
      </c>
      <c r="C100" s="30" t="s">
        <v>423</v>
      </c>
      <c r="D100" s="30" t="s">
        <v>443</v>
      </c>
      <c r="E100" s="30" t="s">
        <v>27</v>
      </c>
      <c r="F100" s="34">
        <v>45000000</v>
      </c>
      <c r="G100" s="30" t="s">
        <v>198</v>
      </c>
      <c r="H100" s="30" t="s">
        <v>203</v>
      </c>
      <c r="I100" s="32">
        <v>5</v>
      </c>
      <c r="J100" s="33"/>
      <c r="K100" s="33">
        <v>1</v>
      </c>
      <c r="L100" s="33">
        <v>98</v>
      </c>
      <c r="M100" s="32" t="str">
        <f>"Priority "&amp;Table91112131456[[#This Row],[June 1st Priority]]&amp;"/Position "&amp;Table91112131456[[#This Row],[Position]]</f>
        <v>Priority 1/Position 98</v>
      </c>
    </row>
    <row r="101" spans="1:13" x14ac:dyDescent="0.25">
      <c r="A101" s="29">
        <v>150</v>
      </c>
      <c r="B101" s="30" t="s">
        <v>444</v>
      </c>
      <c r="C101" s="30" t="s">
        <v>95</v>
      </c>
      <c r="D101" s="30" t="s">
        <v>445</v>
      </c>
      <c r="E101" s="30" t="s">
        <v>27</v>
      </c>
      <c r="F101" s="34">
        <v>48000000</v>
      </c>
      <c r="G101" s="30" t="s">
        <v>198</v>
      </c>
      <c r="H101" s="30" t="s">
        <v>217</v>
      </c>
      <c r="I101" s="32">
        <v>5</v>
      </c>
      <c r="J101" s="33"/>
      <c r="K101" s="33">
        <v>1</v>
      </c>
      <c r="L101" s="33">
        <v>99</v>
      </c>
      <c r="M101" s="32" t="str">
        <f>"Priority "&amp;Table91112131456[[#This Row],[June 1st Priority]]&amp;"/Position "&amp;Table91112131456[[#This Row],[Position]]</f>
        <v>Priority 1/Position 99</v>
      </c>
    </row>
    <row r="102" spans="1:13" x14ac:dyDescent="0.25">
      <c r="A102" s="29">
        <v>151</v>
      </c>
      <c r="B102" s="30" t="s">
        <v>446</v>
      </c>
      <c r="C102" s="30" t="s">
        <v>17</v>
      </c>
      <c r="D102" s="30" t="s">
        <v>447</v>
      </c>
      <c r="E102" s="30" t="s">
        <v>19</v>
      </c>
      <c r="F102" s="34">
        <v>30000000</v>
      </c>
      <c r="G102" s="30" t="s">
        <v>225</v>
      </c>
      <c r="H102" s="30" t="s">
        <v>217</v>
      </c>
      <c r="I102" s="32">
        <v>4</v>
      </c>
      <c r="J102" s="33"/>
      <c r="K102" s="33">
        <v>1</v>
      </c>
      <c r="L102" s="33">
        <v>100</v>
      </c>
      <c r="M102" s="32" t="str">
        <f>"Priority "&amp;Table91112131456[[#This Row],[June 1st Priority]]&amp;"/Position "&amp;Table91112131456[[#This Row],[Position]]</f>
        <v>Priority 1/Position 100</v>
      </c>
    </row>
    <row r="103" spans="1:13" x14ac:dyDescent="0.25">
      <c r="A103" s="29">
        <v>152</v>
      </c>
      <c r="B103" s="30" t="s">
        <v>448</v>
      </c>
      <c r="C103" s="30" t="s">
        <v>253</v>
      </c>
      <c r="D103" s="30" t="s">
        <v>449</v>
      </c>
      <c r="E103" s="30" t="s">
        <v>255</v>
      </c>
      <c r="F103" s="34">
        <v>11710000</v>
      </c>
      <c r="G103" s="30" t="s">
        <v>230</v>
      </c>
      <c r="H103" s="30" t="s">
        <v>203</v>
      </c>
      <c r="I103" s="32">
        <v>4</v>
      </c>
      <c r="J103" s="33"/>
      <c r="K103" s="33">
        <v>1</v>
      </c>
      <c r="L103" s="33">
        <v>101</v>
      </c>
      <c r="M103" s="32" t="str">
        <f>"Priority "&amp;Table91112131456[[#This Row],[June 1st Priority]]&amp;"/Position "&amp;Table91112131456[[#This Row],[Position]]</f>
        <v>Priority 1/Position 101</v>
      </c>
    </row>
    <row r="104" spans="1:13" x14ac:dyDescent="0.25">
      <c r="A104" s="29">
        <v>153</v>
      </c>
      <c r="B104" s="30" t="s">
        <v>178</v>
      </c>
      <c r="C104" s="30" t="s">
        <v>343</v>
      </c>
      <c r="D104" s="30" t="s">
        <v>179</v>
      </c>
      <c r="E104" s="30" t="s">
        <v>19</v>
      </c>
      <c r="F104" s="34">
        <v>50000000</v>
      </c>
      <c r="G104" s="30" t="s">
        <v>225</v>
      </c>
      <c r="H104" s="30">
        <v>3</v>
      </c>
      <c r="I104" s="32">
        <v>5</v>
      </c>
      <c r="J104" s="33" t="s">
        <v>184</v>
      </c>
      <c r="K104" s="33">
        <v>1</v>
      </c>
      <c r="L104" s="33">
        <v>102</v>
      </c>
      <c r="M104" s="32" t="str">
        <f>"Priority "&amp;Table91112131456[[#This Row],[June 1st Priority]]&amp;"/Position "&amp;Table91112131456[[#This Row],[Position]]</f>
        <v>Priority 1/Position 102</v>
      </c>
    </row>
    <row r="105" spans="1:13" x14ac:dyDescent="0.25">
      <c r="A105" s="29">
        <v>154</v>
      </c>
      <c r="B105" s="30" t="s">
        <v>450</v>
      </c>
      <c r="C105" s="30" t="s">
        <v>36</v>
      </c>
      <c r="D105" s="30" t="s">
        <v>451</v>
      </c>
      <c r="E105" s="30" t="s">
        <v>38</v>
      </c>
      <c r="F105" s="34">
        <v>35000000</v>
      </c>
      <c r="G105" s="30" t="s">
        <v>202</v>
      </c>
      <c r="H105" s="30" t="s">
        <v>217</v>
      </c>
      <c r="I105" s="32">
        <v>4</v>
      </c>
      <c r="J105" s="33"/>
      <c r="K105" s="33">
        <v>1</v>
      </c>
      <c r="L105" s="33">
        <v>103</v>
      </c>
      <c r="M105" s="32" t="str">
        <f>"Priority "&amp;Table91112131456[[#This Row],[June 1st Priority]]&amp;"/Position "&amp;Table91112131456[[#This Row],[Position]]</f>
        <v>Priority 1/Position 103</v>
      </c>
    </row>
    <row r="106" spans="1:13" x14ac:dyDescent="0.25">
      <c r="A106" s="29">
        <v>155</v>
      </c>
      <c r="B106" s="30" t="s">
        <v>80</v>
      </c>
      <c r="C106" s="30" t="s">
        <v>81</v>
      </c>
      <c r="D106" s="30" t="s">
        <v>82</v>
      </c>
      <c r="E106" s="30" t="s">
        <v>70</v>
      </c>
      <c r="F106" s="34">
        <v>50000000</v>
      </c>
      <c r="G106" s="30" t="s">
        <v>225</v>
      </c>
      <c r="H106" s="30">
        <v>3</v>
      </c>
      <c r="I106" s="32">
        <v>4</v>
      </c>
      <c r="J106" s="33" t="s">
        <v>184</v>
      </c>
      <c r="K106" s="33">
        <v>1</v>
      </c>
      <c r="L106" s="33">
        <v>104</v>
      </c>
      <c r="M106" s="32" t="str">
        <f>"Priority "&amp;Table91112131456[[#This Row],[June 1st Priority]]&amp;"/Position "&amp;Table91112131456[[#This Row],[Position]]</f>
        <v>Priority 1/Position 104</v>
      </c>
    </row>
    <row r="107" spans="1:13" x14ac:dyDescent="0.25">
      <c r="A107" s="29">
        <v>158</v>
      </c>
      <c r="B107" s="30" t="s">
        <v>452</v>
      </c>
      <c r="C107" s="30" t="s">
        <v>408</v>
      </c>
      <c r="D107" s="30" t="s">
        <v>453</v>
      </c>
      <c r="E107" s="30" t="s">
        <v>287</v>
      </c>
      <c r="F107" s="34">
        <v>16000000</v>
      </c>
      <c r="G107" s="30" t="s">
        <v>288</v>
      </c>
      <c r="H107" s="30" t="s">
        <v>217</v>
      </c>
      <c r="I107" s="32">
        <v>4</v>
      </c>
      <c r="J107" s="33"/>
      <c r="K107" s="33">
        <v>1</v>
      </c>
      <c r="L107" s="33">
        <v>105</v>
      </c>
      <c r="M107" s="32" t="str">
        <f>"Priority "&amp;Table91112131456[[#This Row],[June 1st Priority]]&amp;"/Position "&amp;Table91112131456[[#This Row],[Position]]</f>
        <v>Priority 1/Position 105</v>
      </c>
    </row>
    <row r="108" spans="1:13" x14ac:dyDescent="0.25">
      <c r="A108" s="29">
        <v>160</v>
      </c>
      <c r="B108" s="30" t="s">
        <v>454</v>
      </c>
      <c r="C108" s="45" t="s">
        <v>227</v>
      </c>
      <c r="D108" s="30" t="s">
        <v>455</v>
      </c>
      <c r="E108" s="30" t="s">
        <v>456</v>
      </c>
      <c r="F108" s="34">
        <v>30000000</v>
      </c>
      <c r="G108" s="30" t="s">
        <v>230</v>
      </c>
      <c r="H108" s="30" t="s">
        <v>203</v>
      </c>
      <c r="I108" s="32">
        <v>4</v>
      </c>
      <c r="J108" s="33"/>
      <c r="K108" s="33">
        <v>1</v>
      </c>
      <c r="L108" s="33">
        <v>106</v>
      </c>
      <c r="M108" s="32" t="str">
        <f>"Priority "&amp;Table91112131456[[#This Row],[June 1st Priority]]&amp;"/Position "&amp;Table91112131456[[#This Row],[Position]]</f>
        <v>Priority 1/Position 106</v>
      </c>
    </row>
    <row r="109" spans="1:13" x14ac:dyDescent="0.25">
      <c r="A109" s="29">
        <v>161</v>
      </c>
      <c r="B109" s="30" t="s">
        <v>457</v>
      </c>
      <c r="C109" s="30" t="s">
        <v>458</v>
      </c>
      <c r="D109" s="30" t="s">
        <v>459</v>
      </c>
      <c r="E109" s="30" t="s">
        <v>460</v>
      </c>
      <c r="F109" s="34">
        <v>15000000</v>
      </c>
      <c r="G109" s="30" t="s">
        <v>461</v>
      </c>
      <c r="H109" s="30" t="s">
        <v>217</v>
      </c>
      <c r="I109" s="32">
        <v>4</v>
      </c>
      <c r="J109" s="33"/>
      <c r="K109" s="33">
        <v>1</v>
      </c>
      <c r="L109" s="33">
        <v>107</v>
      </c>
      <c r="M109" s="32" t="str">
        <f>"Priority "&amp;Table91112131456[[#This Row],[June 1st Priority]]&amp;"/Position "&amp;Table91112131456[[#This Row],[Position]]</f>
        <v>Priority 1/Position 107</v>
      </c>
    </row>
    <row r="110" spans="1:13" x14ac:dyDescent="0.25">
      <c r="A110" s="29">
        <v>163</v>
      </c>
      <c r="B110" s="30" t="s">
        <v>465</v>
      </c>
      <c r="C110" s="30" t="s">
        <v>122</v>
      </c>
      <c r="D110" s="30" t="s">
        <v>466</v>
      </c>
      <c r="E110" s="30" t="s">
        <v>467</v>
      </c>
      <c r="F110" s="34">
        <v>25000000</v>
      </c>
      <c r="G110" s="30" t="s">
        <v>230</v>
      </c>
      <c r="H110" s="30" t="s">
        <v>203</v>
      </c>
      <c r="I110" s="32">
        <v>5</v>
      </c>
      <c r="J110" s="33"/>
      <c r="K110" s="33">
        <v>1</v>
      </c>
      <c r="L110" s="33">
        <v>108</v>
      </c>
      <c r="M110" s="32" t="str">
        <f>"Priority "&amp;Table91112131456[[#This Row],[June 1st Priority]]&amp;"/Position "&amp;Table91112131456[[#This Row],[Position]]</f>
        <v>Priority 1/Position 108</v>
      </c>
    </row>
    <row r="111" spans="1:13" x14ac:dyDescent="0.25">
      <c r="A111" s="35">
        <v>165</v>
      </c>
      <c r="B111" s="36" t="s">
        <v>468</v>
      </c>
      <c r="C111" s="36" t="s">
        <v>211</v>
      </c>
      <c r="D111" s="36" t="s">
        <v>469</v>
      </c>
      <c r="E111" s="36" t="s">
        <v>404</v>
      </c>
      <c r="F111" s="37">
        <v>40000000</v>
      </c>
      <c r="G111" s="36" t="s">
        <v>230</v>
      </c>
      <c r="H111" s="36" t="s">
        <v>217</v>
      </c>
      <c r="I111" s="38">
        <v>4</v>
      </c>
      <c r="J111" s="65"/>
      <c r="K111" s="65">
        <v>1</v>
      </c>
      <c r="L111" s="65">
        <v>109</v>
      </c>
      <c r="M111" s="38" t="str">
        <f>"Priority "&amp;Table91112131456[[#This Row],[June 1st Priority]]&amp;"/Position "&amp;Table91112131456[[#This Row],[Position]]</f>
        <v>Priority 1/Position 109</v>
      </c>
    </row>
    <row r="112" spans="1:13" x14ac:dyDescent="0.25">
      <c r="A112" s="29">
        <v>166</v>
      </c>
      <c r="B112" s="30" t="s">
        <v>470</v>
      </c>
      <c r="C112" s="30" t="s">
        <v>227</v>
      </c>
      <c r="D112" s="30" t="s">
        <v>471</v>
      </c>
      <c r="E112" s="30" t="s">
        <v>472</v>
      </c>
      <c r="F112" s="34">
        <v>50000000</v>
      </c>
      <c r="G112" s="30" t="s">
        <v>230</v>
      </c>
      <c r="H112" s="30" t="s">
        <v>199</v>
      </c>
      <c r="I112" s="32">
        <v>4</v>
      </c>
      <c r="J112" s="33"/>
      <c r="K112" s="33">
        <v>1</v>
      </c>
      <c r="L112" s="33">
        <v>110</v>
      </c>
      <c r="M112" s="32" t="str">
        <f>"Priority "&amp;Table91112131456[[#This Row],[June 1st Priority]]&amp;"/Position "&amp;Table91112131456[[#This Row],[Position]]</f>
        <v>Priority 1/Position 110</v>
      </c>
    </row>
    <row r="113" spans="1:13" x14ac:dyDescent="0.25">
      <c r="A113" s="29">
        <v>167</v>
      </c>
      <c r="B113" s="30" t="s">
        <v>473</v>
      </c>
      <c r="C113" s="30" t="s">
        <v>25</v>
      </c>
      <c r="D113" s="30" t="s">
        <v>474</v>
      </c>
      <c r="E113" s="30" t="s">
        <v>27</v>
      </c>
      <c r="F113" s="34">
        <v>25000000</v>
      </c>
      <c r="G113" s="30" t="s">
        <v>198</v>
      </c>
      <c r="H113" s="30" t="s">
        <v>217</v>
      </c>
      <c r="I113" s="32">
        <v>4</v>
      </c>
      <c r="J113" s="33"/>
      <c r="K113" s="33">
        <v>1</v>
      </c>
      <c r="L113" s="33">
        <v>111</v>
      </c>
      <c r="M113" s="32" t="str">
        <f>"Priority "&amp;Table91112131456[[#This Row],[June 1st Priority]]&amp;"/Position "&amp;Table91112131456[[#This Row],[Position]]</f>
        <v>Priority 1/Position 111</v>
      </c>
    </row>
    <row r="114" spans="1:13" x14ac:dyDescent="0.25">
      <c r="A114" s="29">
        <v>171</v>
      </c>
      <c r="B114" s="30" t="s">
        <v>479</v>
      </c>
      <c r="C114" s="30" t="s">
        <v>315</v>
      </c>
      <c r="D114" s="30" t="s">
        <v>480</v>
      </c>
      <c r="E114" s="30" t="s">
        <v>262</v>
      </c>
      <c r="F114" s="34">
        <v>18000000</v>
      </c>
      <c r="G114" s="30" t="s">
        <v>263</v>
      </c>
      <c r="H114" s="30" t="s">
        <v>203</v>
      </c>
      <c r="I114" s="32">
        <v>4</v>
      </c>
      <c r="J114" s="33"/>
      <c r="K114" s="33">
        <v>1</v>
      </c>
      <c r="L114" s="33">
        <v>112</v>
      </c>
      <c r="M114" s="32" t="str">
        <f>"Priority "&amp;Table91112131456[[#This Row],[June 1st Priority]]&amp;"/Position "&amp;Table91112131456[[#This Row],[Position]]</f>
        <v>Priority 1/Position 112</v>
      </c>
    </row>
    <row r="115" spans="1:13" x14ac:dyDescent="0.25">
      <c r="A115" s="29">
        <v>173</v>
      </c>
      <c r="B115" s="30" t="s">
        <v>481</v>
      </c>
      <c r="C115" s="30" t="s">
        <v>40</v>
      </c>
      <c r="D115" s="30" t="s">
        <v>482</v>
      </c>
      <c r="E115" s="30" t="s">
        <v>38</v>
      </c>
      <c r="F115" s="34">
        <v>30000000</v>
      </c>
      <c r="G115" s="30" t="s">
        <v>202</v>
      </c>
      <c r="H115" s="30" t="s">
        <v>217</v>
      </c>
      <c r="I115" s="32">
        <v>4</v>
      </c>
      <c r="J115" s="33"/>
      <c r="K115" s="33">
        <v>1</v>
      </c>
      <c r="L115" s="33">
        <v>113</v>
      </c>
      <c r="M115" s="32" t="str">
        <f>"Priority "&amp;Table91112131456[[#This Row],[June 1st Priority]]&amp;"/Position "&amp;Table91112131456[[#This Row],[Position]]</f>
        <v>Priority 1/Position 113</v>
      </c>
    </row>
    <row r="116" spans="1:13" x14ac:dyDescent="0.25">
      <c r="A116" s="29">
        <v>174</v>
      </c>
      <c r="B116" s="30" t="s">
        <v>483</v>
      </c>
      <c r="C116" s="30" t="s">
        <v>343</v>
      </c>
      <c r="D116" s="30" t="s">
        <v>484</v>
      </c>
      <c r="E116" s="30" t="s">
        <v>70</v>
      </c>
      <c r="F116" s="34">
        <v>50000000</v>
      </c>
      <c r="G116" s="30" t="s">
        <v>225</v>
      </c>
      <c r="H116" s="30" t="s">
        <v>199</v>
      </c>
      <c r="I116" s="32">
        <v>5</v>
      </c>
      <c r="J116" s="32"/>
      <c r="K116" s="32">
        <v>1</v>
      </c>
      <c r="L116" s="32">
        <v>114</v>
      </c>
      <c r="M116" s="32" t="str">
        <f>"Priority "&amp;Table91112131456[[#This Row],[June 1st Priority]]&amp;"/Position "&amp;Table91112131456[[#This Row],[Position]]</f>
        <v>Priority 1/Position 114</v>
      </c>
    </row>
    <row r="117" spans="1:13" x14ac:dyDescent="0.25">
      <c r="A117" s="29">
        <v>176</v>
      </c>
      <c r="B117" s="30" t="s">
        <v>485</v>
      </c>
      <c r="C117" s="30" t="s">
        <v>68</v>
      </c>
      <c r="D117" s="30" t="s">
        <v>486</v>
      </c>
      <c r="E117" s="30" t="s">
        <v>19</v>
      </c>
      <c r="F117" s="34">
        <v>38000000</v>
      </c>
      <c r="G117" s="30" t="s">
        <v>225</v>
      </c>
      <c r="H117" s="30" t="s">
        <v>217</v>
      </c>
      <c r="I117" s="32">
        <v>4</v>
      </c>
      <c r="J117" s="32"/>
      <c r="K117" s="32">
        <v>1</v>
      </c>
      <c r="L117" s="32">
        <v>115</v>
      </c>
      <c r="M117" s="32" t="str">
        <f>"Priority "&amp;Table91112131456[[#This Row],[June 1st Priority]]&amp;"/Position "&amp;Table91112131456[[#This Row],[Position]]</f>
        <v>Priority 1/Position 115</v>
      </c>
    </row>
    <row r="118" spans="1:13" x14ac:dyDescent="0.25">
      <c r="A118" s="29">
        <v>177</v>
      </c>
      <c r="B118" s="30" t="s">
        <v>487</v>
      </c>
      <c r="C118" s="30" t="s">
        <v>25</v>
      </c>
      <c r="D118" s="30" t="s">
        <v>488</v>
      </c>
      <c r="E118" s="30" t="s">
        <v>27</v>
      </c>
      <c r="F118" s="34">
        <v>27000000</v>
      </c>
      <c r="G118" s="30" t="s">
        <v>198</v>
      </c>
      <c r="H118" s="30" t="s">
        <v>217</v>
      </c>
      <c r="I118" s="32">
        <v>4</v>
      </c>
      <c r="J118" s="32"/>
      <c r="K118" s="32">
        <v>1</v>
      </c>
      <c r="L118" s="32">
        <v>116</v>
      </c>
      <c r="M118" s="32" t="str">
        <f>"Priority "&amp;Table91112131456[[#This Row],[June 1st Priority]]&amp;"/Position "&amp;Table91112131456[[#This Row],[Position]]</f>
        <v>Priority 1/Position 116</v>
      </c>
    </row>
    <row r="119" spans="1:13" x14ac:dyDescent="0.25">
      <c r="A119" s="29">
        <v>181</v>
      </c>
      <c r="B119" s="30" t="s">
        <v>489</v>
      </c>
      <c r="C119" s="30" t="s">
        <v>40</v>
      </c>
      <c r="D119" s="30" t="s">
        <v>490</v>
      </c>
      <c r="E119" s="30" t="s">
        <v>38</v>
      </c>
      <c r="F119" s="34">
        <v>9000000</v>
      </c>
      <c r="G119" s="30" t="s">
        <v>202</v>
      </c>
      <c r="H119" s="30" t="s">
        <v>203</v>
      </c>
      <c r="I119" s="32">
        <v>4</v>
      </c>
      <c r="J119" s="32"/>
      <c r="K119" s="32">
        <v>1</v>
      </c>
      <c r="L119" s="32">
        <v>117</v>
      </c>
      <c r="M119" s="32" t="str">
        <f>"Priority "&amp;Table91112131456[[#This Row],[June 1st Priority]]&amp;"/Position "&amp;Table91112131456[[#This Row],[Position]]</f>
        <v>Priority 1/Position 117</v>
      </c>
    </row>
    <row r="120" spans="1:13" x14ac:dyDescent="0.25">
      <c r="A120" s="29">
        <v>183</v>
      </c>
      <c r="B120" s="30" t="s">
        <v>491</v>
      </c>
      <c r="C120" s="30" t="s">
        <v>55</v>
      </c>
      <c r="D120" s="30" t="s">
        <v>492</v>
      </c>
      <c r="E120" s="30" t="s">
        <v>38</v>
      </c>
      <c r="F120" s="34">
        <v>50000000</v>
      </c>
      <c r="G120" s="30" t="s">
        <v>202</v>
      </c>
      <c r="H120" s="30" t="s">
        <v>203</v>
      </c>
      <c r="I120" s="32">
        <v>4</v>
      </c>
      <c r="J120" s="32"/>
      <c r="K120" s="32">
        <v>1</v>
      </c>
      <c r="L120" s="32">
        <v>118</v>
      </c>
      <c r="M120" s="32" t="str">
        <f>"Priority "&amp;Table91112131456[[#This Row],[June 1st Priority]]&amp;"/Position "&amp;Table91112131456[[#This Row],[Position]]</f>
        <v>Priority 1/Position 118</v>
      </c>
    </row>
    <row r="121" spans="1:13" x14ac:dyDescent="0.25">
      <c r="A121" s="29">
        <v>185</v>
      </c>
      <c r="B121" s="30" t="s">
        <v>493</v>
      </c>
      <c r="C121" s="30" t="s">
        <v>429</v>
      </c>
      <c r="D121" s="30" t="s">
        <v>494</v>
      </c>
      <c r="E121" s="30" t="s">
        <v>431</v>
      </c>
      <c r="F121" s="34">
        <v>25000000</v>
      </c>
      <c r="G121" s="30" t="s">
        <v>230</v>
      </c>
      <c r="H121" s="30" t="s">
        <v>203</v>
      </c>
      <c r="I121" s="32">
        <v>4</v>
      </c>
      <c r="J121" s="32"/>
      <c r="K121" s="32">
        <v>1</v>
      </c>
      <c r="L121" s="32">
        <v>119</v>
      </c>
      <c r="M121" s="32" t="str">
        <f>"Priority "&amp;Table91112131456[[#This Row],[June 1st Priority]]&amp;"/Position "&amp;Table91112131456[[#This Row],[Position]]</f>
        <v>Priority 1/Position 119</v>
      </c>
    </row>
    <row r="122" spans="1:13" x14ac:dyDescent="0.25">
      <c r="A122" s="29">
        <v>187</v>
      </c>
      <c r="B122" s="30" t="s">
        <v>495</v>
      </c>
      <c r="C122" s="30" t="s">
        <v>36</v>
      </c>
      <c r="D122" s="30" t="s">
        <v>496</v>
      </c>
      <c r="E122" s="30" t="s">
        <v>497</v>
      </c>
      <c r="F122" s="34">
        <v>50000000</v>
      </c>
      <c r="G122" s="30" t="s">
        <v>202</v>
      </c>
      <c r="H122" s="30" t="s">
        <v>203</v>
      </c>
      <c r="I122" s="32">
        <v>4</v>
      </c>
      <c r="J122" s="32"/>
      <c r="K122" s="32">
        <v>1</v>
      </c>
      <c r="L122" s="32">
        <v>120</v>
      </c>
      <c r="M122" s="32" t="str">
        <f>"Priority "&amp;Table91112131456[[#This Row],[June 1st Priority]]&amp;"/Position "&amp;Table91112131456[[#This Row],[Position]]</f>
        <v>Priority 1/Position 120</v>
      </c>
    </row>
    <row r="123" spans="1:13" x14ac:dyDescent="0.25">
      <c r="A123" s="29">
        <v>188</v>
      </c>
      <c r="B123" s="30" t="s">
        <v>67</v>
      </c>
      <c r="C123" s="30" t="s">
        <v>68</v>
      </c>
      <c r="D123" s="30" t="s">
        <v>69</v>
      </c>
      <c r="E123" s="30" t="s">
        <v>70</v>
      </c>
      <c r="F123" s="34">
        <v>20600000</v>
      </c>
      <c r="G123" s="30" t="s">
        <v>225</v>
      </c>
      <c r="H123" s="30">
        <v>2</v>
      </c>
      <c r="I123" s="32">
        <v>4</v>
      </c>
      <c r="J123" s="32" t="s">
        <v>184</v>
      </c>
      <c r="K123" s="32">
        <v>1</v>
      </c>
      <c r="L123" s="32">
        <v>121</v>
      </c>
      <c r="M123" s="32" t="str">
        <f>"Priority "&amp;Table91112131456[[#This Row],[June 1st Priority]]&amp;"/Position "&amp;Table91112131456[[#This Row],[Position]]</f>
        <v>Priority 1/Position 121</v>
      </c>
    </row>
    <row r="124" spans="1:13" x14ac:dyDescent="0.25">
      <c r="A124" s="29">
        <v>189</v>
      </c>
      <c r="B124" s="30" t="s">
        <v>498</v>
      </c>
      <c r="C124" s="30" t="s">
        <v>40</v>
      </c>
      <c r="D124" s="30" t="s">
        <v>499</v>
      </c>
      <c r="E124" s="30" t="s">
        <v>341</v>
      </c>
      <c r="F124" s="34">
        <v>45000000</v>
      </c>
      <c r="G124" s="30" t="s">
        <v>202</v>
      </c>
      <c r="H124" s="30" t="s">
        <v>203</v>
      </c>
      <c r="I124" s="32">
        <v>4</v>
      </c>
      <c r="J124" s="32"/>
      <c r="K124" s="32">
        <v>1</v>
      </c>
      <c r="L124" s="32">
        <v>122</v>
      </c>
      <c r="M124" s="32" t="str">
        <f>"Priority "&amp;Table91112131456[[#This Row],[June 1st Priority]]&amp;"/Position "&amp;Table91112131456[[#This Row],[Position]]</f>
        <v>Priority 1/Position 122</v>
      </c>
    </row>
    <row r="125" spans="1:13" x14ac:dyDescent="0.25">
      <c r="A125" s="29">
        <v>6</v>
      </c>
      <c r="B125" s="30" t="s">
        <v>501</v>
      </c>
      <c r="C125" s="30" t="s">
        <v>86</v>
      </c>
      <c r="D125" s="30" t="s">
        <v>87</v>
      </c>
      <c r="E125" s="30" t="s">
        <v>23</v>
      </c>
      <c r="F125" s="34">
        <v>35000000</v>
      </c>
      <c r="G125" s="30" t="s">
        <v>230</v>
      </c>
      <c r="H125" s="30">
        <v>2</v>
      </c>
      <c r="I125" s="32">
        <v>5</v>
      </c>
      <c r="J125" s="32" t="s">
        <v>617</v>
      </c>
      <c r="K125" s="32">
        <v>2</v>
      </c>
      <c r="L125" s="32">
        <v>1</v>
      </c>
      <c r="M125" s="32" t="str">
        <f>"Priority "&amp;Table91112131456[[#This Row],[June 1st Priority]]&amp;"/Position "&amp;Table91112131456[[#This Row],[Position]]</f>
        <v>Priority 2/Position 1</v>
      </c>
    </row>
    <row r="126" spans="1:13" x14ac:dyDescent="0.25">
      <c r="A126" s="35">
        <v>18</v>
      </c>
      <c r="B126" s="36" t="s">
        <v>502</v>
      </c>
      <c r="C126" s="36" t="s">
        <v>211</v>
      </c>
      <c r="D126" s="36" t="s">
        <v>503</v>
      </c>
      <c r="E126" s="36" t="s">
        <v>441</v>
      </c>
      <c r="F126" s="37">
        <v>26100000</v>
      </c>
      <c r="G126" s="36" t="s">
        <v>230</v>
      </c>
      <c r="H126" s="36">
        <v>2</v>
      </c>
      <c r="I126" s="38">
        <v>4</v>
      </c>
      <c r="J126" s="38" t="s">
        <v>617</v>
      </c>
      <c r="K126" s="38">
        <v>2</v>
      </c>
      <c r="L126" s="38">
        <v>2</v>
      </c>
      <c r="M126" s="38" t="str">
        <f>"Priority "&amp;Table91112131456[[#This Row],[June 1st Priority]]&amp;"/Position "&amp;Table91112131456[[#This Row],[Position]]</f>
        <v>Priority 2/Position 2</v>
      </c>
    </row>
    <row r="127" spans="1:13" x14ac:dyDescent="0.25">
      <c r="A127" s="29">
        <v>20</v>
      </c>
      <c r="B127" s="30" t="s">
        <v>504</v>
      </c>
      <c r="C127" s="30" t="s">
        <v>36</v>
      </c>
      <c r="D127" s="30" t="s">
        <v>505</v>
      </c>
      <c r="E127" s="30" t="s">
        <v>38</v>
      </c>
      <c r="F127" s="34">
        <v>45000000</v>
      </c>
      <c r="G127" s="30" t="s">
        <v>202</v>
      </c>
      <c r="H127" s="30">
        <v>2</v>
      </c>
      <c r="I127" s="32">
        <v>4</v>
      </c>
      <c r="J127" s="32" t="s">
        <v>617</v>
      </c>
      <c r="K127" s="32">
        <v>2</v>
      </c>
      <c r="L127" s="32">
        <v>3</v>
      </c>
      <c r="M127" s="32" t="str">
        <f>"Priority "&amp;Table91112131456[[#This Row],[June 1st Priority]]&amp;"/Position "&amp;Table91112131456[[#This Row],[Position]]</f>
        <v>Priority 2/Position 3</v>
      </c>
    </row>
    <row r="128" spans="1:13" x14ac:dyDescent="0.25">
      <c r="A128" s="35">
        <v>21</v>
      </c>
      <c r="B128" s="36" t="s">
        <v>506</v>
      </c>
      <c r="C128" s="36" t="s">
        <v>211</v>
      </c>
      <c r="D128" s="36" t="s">
        <v>507</v>
      </c>
      <c r="E128" s="36" t="s">
        <v>441</v>
      </c>
      <c r="F128" s="37">
        <v>25600000</v>
      </c>
      <c r="G128" s="36" t="s">
        <v>230</v>
      </c>
      <c r="H128" s="36">
        <v>2</v>
      </c>
      <c r="I128" s="38">
        <v>4</v>
      </c>
      <c r="J128" s="38" t="s">
        <v>617</v>
      </c>
      <c r="K128" s="38">
        <v>2</v>
      </c>
      <c r="L128" s="38">
        <v>4</v>
      </c>
      <c r="M128" s="38" t="str">
        <f>"Priority "&amp;Table91112131456[[#This Row],[June 1st Priority]]&amp;"/Position "&amp;Table91112131456[[#This Row],[Position]]</f>
        <v>Priority 2/Position 4</v>
      </c>
    </row>
    <row r="129" spans="1:13" x14ac:dyDescent="0.25">
      <c r="A129" s="29">
        <v>32</v>
      </c>
      <c r="B129" s="30" t="s">
        <v>91</v>
      </c>
      <c r="C129" s="30" t="s">
        <v>83</v>
      </c>
      <c r="D129" s="30" t="s">
        <v>92</v>
      </c>
      <c r="E129" s="30" t="s">
        <v>93</v>
      </c>
      <c r="F129" s="34">
        <v>50000000</v>
      </c>
      <c r="G129" s="30" t="s">
        <v>230</v>
      </c>
      <c r="H129" s="30">
        <v>2</v>
      </c>
      <c r="I129" s="32">
        <v>5</v>
      </c>
      <c r="J129" s="33" t="s">
        <v>617</v>
      </c>
      <c r="K129" s="33">
        <v>2</v>
      </c>
      <c r="L129" s="33">
        <v>5</v>
      </c>
      <c r="M129" s="32" t="str">
        <f>"Priority "&amp;Table91112131456[[#This Row],[June 1st Priority]]&amp;"/Position "&amp;Table91112131456[[#This Row],[Position]]</f>
        <v>Priority 2/Position 5</v>
      </c>
    </row>
    <row r="130" spans="1:13" x14ac:dyDescent="0.25">
      <c r="A130" s="35">
        <v>39</v>
      </c>
      <c r="B130" s="36" t="s">
        <v>509</v>
      </c>
      <c r="C130" s="36" t="s">
        <v>211</v>
      </c>
      <c r="D130" s="36" t="s">
        <v>510</v>
      </c>
      <c r="E130" s="36" t="s">
        <v>511</v>
      </c>
      <c r="F130" s="37">
        <v>40000000</v>
      </c>
      <c r="G130" s="36" t="s">
        <v>202</v>
      </c>
      <c r="H130" s="36">
        <v>2</v>
      </c>
      <c r="I130" s="38">
        <v>4</v>
      </c>
      <c r="J130" s="38" t="s">
        <v>617</v>
      </c>
      <c r="K130" s="38">
        <v>2</v>
      </c>
      <c r="L130" s="38">
        <v>6</v>
      </c>
      <c r="M130" s="38" t="str">
        <f>"Priority "&amp;Table91112131456[[#This Row],[June 1st Priority]]&amp;"/Position "&amp;Table91112131456[[#This Row],[Position]]</f>
        <v>Priority 2/Position 6</v>
      </c>
    </row>
    <row r="131" spans="1:13" x14ac:dyDescent="0.25">
      <c r="A131" s="29">
        <v>41</v>
      </c>
      <c r="B131" s="30" t="s">
        <v>20</v>
      </c>
      <c r="C131" s="30" t="s">
        <v>21</v>
      </c>
      <c r="D131" s="30" t="s">
        <v>22</v>
      </c>
      <c r="E131" s="30" t="s">
        <v>23</v>
      </c>
      <c r="F131" s="34">
        <v>35000000</v>
      </c>
      <c r="G131" s="30" t="s">
        <v>230</v>
      </c>
      <c r="H131" s="30">
        <v>2</v>
      </c>
      <c r="I131" s="32">
        <v>4</v>
      </c>
      <c r="J131" s="32" t="s">
        <v>617</v>
      </c>
      <c r="K131" s="32">
        <v>2</v>
      </c>
      <c r="L131" s="32">
        <v>7</v>
      </c>
      <c r="M131" s="32" t="str">
        <f>"Priority "&amp;Table91112131456[[#This Row],[June 1st Priority]]&amp;"/Position "&amp;Table91112131456[[#This Row],[Position]]</f>
        <v>Priority 2/Position 7</v>
      </c>
    </row>
    <row r="132" spans="1:13" x14ac:dyDescent="0.25">
      <c r="A132" s="29">
        <v>43</v>
      </c>
      <c r="B132" s="30" t="s">
        <v>24</v>
      </c>
      <c r="C132" s="30" t="s">
        <v>25</v>
      </c>
      <c r="D132" s="30" t="s">
        <v>26</v>
      </c>
      <c r="E132" s="30" t="s">
        <v>27</v>
      </c>
      <c r="F132" s="34">
        <v>35000000</v>
      </c>
      <c r="G132" s="30" t="s">
        <v>198</v>
      </c>
      <c r="H132" s="30">
        <v>2</v>
      </c>
      <c r="I132" s="32">
        <v>4</v>
      </c>
      <c r="J132" s="32" t="s">
        <v>617</v>
      </c>
      <c r="K132" s="32">
        <v>2</v>
      </c>
      <c r="L132" s="32">
        <v>8</v>
      </c>
      <c r="M132" s="32" t="str">
        <f>"Priority "&amp;Table91112131456[[#This Row],[June 1st Priority]]&amp;"/Position "&amp;Table91112131456[[#This Row],[Position]]</f>
        <v>Priority 2/Position 8</v>
      </c>
    </row>
    <row r="133" spans="1:13" x14ac:dyDescent="0.25">
      <c r="A133" s="29">
        <v>46</v>
      </c>
      <c r="B133" s="30" t="s">
        <v>94</v>
      </c>
      <c r="C133" s="30" t="s">
        <v>95</v>
      </c>
      <c r="D133" s="30" t="s">
        <v>96</v>
      </c>
      <c r="E133" s="30" t="s">
        <v>27</v>
      </c>
      <c r="F133" s="34">
        <v>32000000</v>
      </c>
      <c r="G133" s="30" t="s">
        <v>198</v>
      </c>
      <c r="H133" s="30">
        <v>2</v>
      </c>
      <c r="I133" s="32">
        <v>5</v>
      </c>
      <c r="J133" s="32" t="s">
        <v>617</v>
      </c>
      <c r="K133" s="32">
        <v>2</v>
      </c>
      <c r="L133" s="32">
        <v>9</v>
      </c>
      <c r="M133" s="32" t="str">
        <f>"Priority "&amp;Table91112131456[[#This Row],[June 1st Priority]]&amp;"/Position "&amp;Table91112131456[[#This Row],[Position]]</f>
        <v>Priority 2/Position 9</v>
      </c>
    </row>
    <row r="134" spans="1:13" x14ac:dyDescent="0.25">
      <c r="A134" s="35">
        <v>49</v>
      </c>
      <c r="B134" s="36" t="s">
        <v>513</v>
      </c>
      <c r="C134" s="36" t="s">
        <v>211</v>
      </c>
      <c r="D134" s="36" t="s">
        <v>514</v>
      </c>
      <c r="E134" s="36" t="s">
        <v>60</v>
      </c>
      <c r="F134" s="37">
        <v>36000000</v>
      </c>
      <c r="G134" s="36" t="s">
        <v>230</v>
      </c>
      <c r="H134" s="36">
        <v>2</v>
      </c>
      <c r="I134" s="38">
        <v>4</v>
      </c>
      <c r="J134" s="38" t="s">
        <v>617</v>
      </c>
      <c r="K134" s="38">
        <v>2</v>
      </c>
      <c r="L134" s="38">
        <v>10</v>
      </c>
      <c r="M134" s="38" t="str">
        <f>"Priority "&amp;Table91112131456[[#This Row],[June 1st Priority]]&amp;"/Position "&amp;Table91112131456[[#This Row],[Position]]</f>
        <v>Priority 2/Position 10</v>
      </c>
    </row>
    <row r="135" spans="1:13" x14ac:dyDescent="0.25">
      <c r="A135" s="29">
        <v>50</v>
      </c>
      <c r="B135" s="30" t="s">
        <v>28</v>
      </c>
      <c r="C135" s="30" t="s">
        <v>30</v>
      </c>
      <c r="D135" s="30" t="s">
        <v>31</v>
      </c>
      <c r="E135" s="30" t="s">
        <v>32</v>
      </c>
      <c r="F135" s="34">
        <v>35000000</v>
      </c>
      <c r="G135" s="30" t="s">
        <v>230</v>
      </c>
      <c r="H135" s="30">
        <v>2</v>
      </c>
      <c r="I135" s="32">
        <v>4</v>
      </c>
      <c r="J135" s="33" t="s">
        <v>617</v>
      </c>
      <c r="K135" s="33">
        <v>2</v>
      </c>
      <c r="L135" s="33">
        <v>11</v>
      </c>
      <c r="M135" s="32" t="str">
        <f>"Priority "&amp;Table91112131456[[#This Row],[June 1st Priority]]&amp;"/Position "&amp;Table91112131456[[#This Row],[Position]]</f>
        <v>Priority 2/Position 11</v>
      </c>
    </row>
    <row r="136" spans="1:13" x14ac:dyDescent="0.25">
      <c r="A136" s="29">
        <v>52</v>
      </c>
      <c r="B136" s="30" t="s">
        <v>103</v>
      </c>
      <c r="C136" s="30" t="s">
        <v>86</v>
      </c>
      <c r="D136" s="30" t="s">
        <v>104</v>
      </c>
      <c r="E136" s="30" t="s">
        <v>23</v>
      </c>
      <c r="F136" s="34">
        <v>15000000</v>
      </c>
      <c r="G136" s="30" t="s">
        <v>230</v>
      </c>
      <c r="H136" s="30">
        <v>2</v>
      </c>
      <c r="I136" s="32">
        <v>5</v>
      </c>
      <c r="J136" s="32" t="s">
        <v>617</v>
      </c>
      <c r="K136" s="32">
        <v>2</v>
      </c>
      <c r="L136" s="32">
        <v>12</v>
      </c>
      <c r="M136" s="32" t="str">
        <f>"Priority "&amp;Table91112131456[[#This Row],[June 1st Priority]]&amp;"/Position "&amp;Table91112131456[[#This Row],[Position]]</f>
        <v>Priority 2/Position 12</v>
      </c>
    </row>
    <row r="137" spans="1:13" x14ac:dyDescent="0.25">
      <c r="A137" s="29">
        <v>58</v>
      </c>
      <c r="B137" s="30" t="s">
        <v>33</v>
      </c>
      <c r="C137" s="30" t="s">
        <v>25</v>
      </c>
      <c r="D137" s="30" t="s">
        <v>34</v>
      </c>
      <c r="E137" s="30" t="s">
        <v>27</v>
      </c>
      <c r="F137" s="34">
        <v>15000000</v>
      </c>
      <c r="G137" s="30" t="s">
        <v>198</v>
      </c>
      <c r="H137" s="30">
        <v>2</v>
      </c>
      <c r="I137" s="32">
        <v>4</v>
      </c>
      <c r="J137" s="32" t="s">
        <v>617</v>
      </c>
      <c r="K137" s="32">
        <v>2</v>
      </c>
      <c r="L137" s="32">
        <v>13</v>
      </c>
      <c r="M137" s="32" t="str">
        <f>"Priority "&amp;Table91112131456[[#This Row],[June 1st Priority]]&amp;"/Position "&amp;Table91112131456[[#This Row],[Position]]</f>
        <v>Priority 2/Position 13</v>
      </c>
    </row>
    <row r="138" spans="1:13" x14ac:dyDescent="0.25">
      <c r="A138" s="29">
        <v>60</v>
      </c>
      <c r="B138" s="30" t="s">
        <v>515</v>
      </c>
      <c r="C138" s="30" t="s">
        <v>74</v>
      </c>
      <c r="D138" s="30" t="s">
        <v>516</v>
      </c>
      <c r="E138" s="30" t="s">
        <v>38</v>
      </c>
      <c r="F138" s="34">
        <v>45000000</v>
      </c>
      <c r="G138" s="30" t="s">
        <v>202</v>
      </c>
      <c r="H138" s="30">
        <v>2</v>
      </c>
      <c r="I138" s="32">
        <v>4</v>
      </c>
      <c r="J138" s="32" t="s">
        <v>617</v>
      </c>
      <c r="K138" s="32">
        <v>2</v>
      </c>
      <c r="L138" s="32">
        <v>14</v>
      </c>
      <c r="M138" s="32" t="str">
        <f>"Priority "&amp;Table91112131456[[#This Row],[June 1st Priority]]&amp;"/Position "&amp;Table91112131456[[#This Row],[Position]]</f>
        <v>Priority 2/Position 14</v>
      </c>
    </row>
    <row r="139" spans="1:13" x14ac:dyDescent="0.25">
      <c r="A139" s="29">
        <v>62</v>
      </c>
      <c r="B139" s="30" t="s">
        <v>517</v>
      </c>
      <c r="C139" s="30" t="s">
        <v>5</v>
      </c>
      <c r="D139" s="30" t="s">
        <v>6</v>
      </c>
      <c r="E139" s="30" t="s">
        <v>7</v>
      </c>
      <c r="F139" s="34">
        <v>23000000</v>
      </c>
      <c r="G139" s="30" t="s">
        <v>351</v>
      </c>
      <c r="H139" s="30">
        <v>2</v>
      </c>
      <c r="I139" s="32">
        <v>4</v>
      </c>
      <c r="J139" s="32" t="s">
        <v>617</v>
      </c>
      <c r="K139" s="32">
        <v>2</v>
      </c>
      <c r="L139" s="32">
        <v>15</v>
      </c>
      <c r="M139" s="32" t="str">
        <f>"Priority "&amp;Table91112131456[[#This Row],[June 1st Priority]]&amp;"/Position "&amp;Table91112131456[[#This Row],[Position]]</f>
        <v>Priority 2/Position 15</v>
      </c>
    </row>
    <row r="140" spans="1:13" x14ac:dyDescent="0.25">
      <c r="A140" s="35">
        <v>66</v>
      </c>
      <c r="B140" s="36" t="s">
        <v>518</v>
      </c>
      <c r="C140" s="36" t="s">
        <v>211</v>
      </c>
      <c r="D140" s="36" t="s">
        <v>519</v>
      </c>
      <c r="E140" s="36" t="s">
        <v>23</v>
      </c>
      <c r="F140" s="37">
        <v>28000000</v>
      </c>
      <c r="G140" s="36" t="s">
        <v>230</v>
      </c>
      <c r="H140" s="36">
        <v>2</v>
      </c>
      <c r="I140" s="38">
        <v>4</v>
      </c>
      <c r="J140" s="38" t="s">
        <v>617</v>
      </c>
      <c r="K140" s="38">
        <v>2</v>
      </c>
      <c r="L140" s="38">
        <v>16</v>
      </c>
      <c r="M140" s="38" t="str">
        <f>"Priority "&amp;Table91112131456[[#This Row],[June 1st Priority]]&amp;"/Position "&amp;Table91112131456[[#This Row],[Position]]</f>
        <v>Priority 2/Position 16</v>
      </c>
    </row>
    <row r="141" spans="1:13" x14ac:dyDescent="0.25">
      <c r="A141" s="29">
        <v>74</v>
      </c>
      <c r="B141" s="30" t="s">
        <v>35</v>
      </c>
      <c r="C141" s="30" t="s">
        <v>36</v>
      </c>
      <c r="D141" s="30" t="s">
        <v>37</v>
      </c>
      <c r="E141" s="30" t="s">
        <v>38</v>
      </c>
      <c r="F141" s="34">
        <v>20000000</v>
      </c>
      <c r="G141" s="30" t="s">
        <v>202</v>
      </c>
      <c r="H141" s="30">
        <v>2</v>
      </c>
      <c r="I141" s="32">
        <v>4</v>
      </c>
      <c r="J141" s="32" t="s">
        <v>617</v>
      </c>
      <c r="K141" s="32">
        <v>2</v>
      </c>
      <c r="L141" s="32">
        <v>17</v>
      </c>
      <c r="M141" s="32" t="str">
        <f>"Priority "&amp;Table91112131456[[#This Row],[June 1st Priority]]&amp;"/Position "&amp;Table91112131456[[#This Row],[Position]]</f>
        <v>Priority 2/Position 17</v>
      </c>
    </row>
    <row r="142" spans="1:13" x14ac:dyDescent="0.25">
      <c r="A142" s="29">
        <v>75</v>
      </c>
      <c r="B142" s="30" t="s">
        <v>39</v>
      </c>
      <c r="C142" s="30" t="s">
        <v>40</v>
      </c>
      <c r="D142" s="30" t="s">
        <v>41</v>
      </c>
      <c r="E142" s="30" t="s">
        <v>38</v>
      </c>
      <c r="F142" s="34">
        <v>40000000</v>
      </c>
      <c r="G142" s="30" t="s">
        <v>202</v>
      </c>
      <c r="H142" s="30">
        <v>2</v>
      </c>
      <c r="I142" s="32">
        <v>4</v>
      </c>
      <c r="J142" s="32" t="s">
        <v>617</v>
      </c>
      <c r="K142" s="32">
        <v>2</v>
      </c>
      <c r="L142" s="32">
        <v>18</v>
      </c>
      <c r="M142" s="32" t="str">
        <f>"Priority "&amp;Table91112131456[[#This Row],[June 1st Priority]]&amp;"/Position "&amp;Table91112131456[[#This Row],[Position]]</f>
        <v>Priority 2/Position 18</v>
      </c>
    </row>
    <row r="143" spans="1:13" x14ac:dyDescent="0.25">
      <c r="A143" s="29">
        <v>79</v>
      </c>
      <c r="B143" s="30" t="s">
        <v>113</v>
      </c>
      <c r="C143" s="30" t="s">
        <v>95</v>
      </c>
      <c r="D143" s="30" t="s">
        <v>114</v>
      </c>
      <c r="E143" s="30" t="s">
        <v>27</v>
      </c>
      <c r="F143" s="34">
        <v>35000000</v>
      </c>
      <c r="G143" s="30" t="s">
        <v>198</v>
      </c>
      <c r="H143" s="30">
        <v>2</v>
      </c>
      <c r="I143" s="32">
        <v>5</v>
      </c>
      <c r="J143" s="32" t="s">
        <v>617</v>
      </c>
      <c r="K143" s="32">
        <v>2</v>
      </c>
      <c r="L143" s="32">
        <v>19</v>
      </c>
      <c r="M143" s="32" t="str">
        <f>"Priority "&amp;Table91112131456[[#This Row],[June 1st Priority]]&amp;"/Position "&amp;Table91112131456[[#This Row],[Position]]</f>
        <v>Priority 2/Position 19</v>
      </c>
    </row>
    <row r="144" spans="1:13" x14ac:dyDescent="0.25">
      <c r="A144" s="35">
        <v>81</v>
      </c>
      <c r="B144" s="36" t="s">
        <v>520</v>
      </c>
      <c r="C144" s="36" t="s">
        <v>211</v>
      </c>
      <c r="D144" s="36" t="s">
        <v>521</v>
      </c>
      <c r="E144" s="36" t="s">
        <v>23</v>
      </c>
      <c r="F144" s="37">
        <v>31000000</v>
      </c>
      <c r="G144" s="36" t="s">
        <v>230</v>
      </c>
      <c r="H144" s="36">
        <v>2</v>
      </c>
      <c r="I144" s="38">
        <v>4</v>
      </c>
      <c r="J144" s="38" t="s">
        <v>617</v>
      </c>
      <c r="K144" s="38">
        <v>2</v>
      </c>
      <c r="L144" s="38">
        <v>20</v>
      </c>
      <c r="M144" s="38" t="str">
        <f>"Priority "&amp;Table91112131456[[#This Row],[June 1st Priority]]&amp;"/Position "&amp;Table91112131456[[#This Row],[Position]]</f>
        <v>Priority 2/Position 20</v>
      </c>
    </row>
    <row r="145" spans="1:13" x14ac:dyDescent="0.25">
      <c r="A145" s="29">
        <v>87</v>
      </c>
      <c r="B145" s="30" t="s">
        <v>42</v>
      </c>
      <c r="C145" s="30" t="s">
        <v>36</v>
      </c>
      <c r="D145" s="30" t="s">
        <v>43</v>
      </c>
      <c r="E145" s="30" t="s">
        <v>38</v>
      </c>
      <c r="F145" s="34">
        <v>26000000</v>
      </c>
      <c r="G145" s="30" t="s">
        <v>202</v>
      </c>
      <c r="H145" s="30">
        <v>2</v>
      </c>
      <c r="I145" s="32">
        <v>4</v>
      </c>
      <c r="J145" s="32" t="s">
        <v>617</v>
      </c>
      <c r="K145" s="32">
        <v>2</v>
      </c>
      <c r="L145" s="32">
        <v>21</v>
      </c>
      <c r="M145" s="32" t="str">
        <f>"Priority "&amp;Table91112131456[[#This Row],[June 1st Priority]]&amp;"/Position "&amp;Table91112131456[[#This Row],[Position]]</f>
        <v>Priority 2/Position 21</v>
      </c>
    </row>
    <row r="146" spans="1:13" x14ac:dyDescent="0.25">
      <c r="A146" s="29">
        <v>91</v>
      </c>
      <c r="B146" s="30" t="s">
        <v>115</v>
      </c>
      <c r="C146" s="30" t="s">
        <v>95</v>
      </c>
      <c r="D146" s="30" t="s">
        <v>116</v>
      </c>
      <c r="E146" s="30" t="s">
        <v>117</v>
      </c>
      <c r="F146" s="34">
        <v>35000000</v>
      </c>
      <c r="G146" s="30" t="s">
        <v>198</v>
      </c>
      <c r="H146" s="30">
        <v>2</v>
      </c>
      <c r="I146" s="32">
        <v>5</v>
      </c>
      <c r="J146" s="32" t="s">
        <v>617</v>
      </c>
      <c r="K146" s="32">
        <v>2</v>
      </c>
      <c r="L146" s="32">
        <v>22</v>
      </c>
      <c r="M146" s="32" t="str">
        <f>"Priority "&amp;Table91112131456[[#This Row],[June 1st Priority]]&amp;"/Position "&amp;Table91112131456[[#This Row],[Position]]</f>
        <v>Priority 2/Position 22</v>
      </c>
    </row>
    <row r="147" spans="1:13" x14ac:dyDescent="0.25">
      <c r="A147" s="29">
        <v>92</v>
      </c>
      <c r="B147" s="30" t="s">
        <v>118</v>
      </c>
      <c r="C147" s="30" t="s">
        <v>119</v>
      </c>
      <c r="D147" s="30" t="s">
        <v>120</v>
      </c>
      <c r="E147" s="30" t="s">
        <v>38</v>
      </c>
      <c r="F147" s="34">
        <v>50000000</v>
      </c>
      <c r="G147" s="30" t="s">
        <v>202</v>
      </c>
      <c r="H147" s="30">
        <v>2</v>
      </c>
      <c r="I147" s="32">
        <v>5</v>
      </c>
      <c r="J147" s="32" t="s">
        <v>617</v>
      </c>
      <c r="K147" s="32">
        <v>2</v>
      </c>
      <c r="L147" s="32">
        <v>23</v>
      </c>
      <c r="M147" s="32" t="str">
        <f>"Priority "&amp;Table91112131456[[#This Row],[June 1st Priority]]&amp;"/Position "&amp;Table91112131456[[#This Row],[Position]]</f>
        <v>Priority 2/Position 23</v>
      </c>
    </row>
    <row r="148" spans="1:13" x14ac:dyDescent="0.25">
      <c r="A148" s="29">
        <v>96</v>
      </c>
      <c r="B148" s="30" t="s">
        <v>522</v>
      </c>
      <c r="C148" s="30" t="s">
        <v>36</v>
      </c>
      <c r="D148" s="30" t="s">
        <v>523</v>
      </c>
      <c r="E148" s="30" t="s">
        <v>38</v>
      </c>
      <c r="F148" s="34">
        <v>38000000</v>
      </c>
      <c r="G148" s="30" t="s">
        <v>202</v>
      </c>
      <c r="H148" s="30">
        <v>2</v>
      </c>
      <c r="I148" s="32">
        <v>4</v>
      </c>
      <c r="J148" s="32" t="s">
        <v>617</v>
      </c>
      <c r="K148" s="32">
        <v>2</v>
      </c>
      <c r="L148" s="32">
        <v>24</v>
      </c>
      <c r="M148" s="32" t="str">
        <f>"Priority "&amp;Table91112131456[[#This Row],[June 1st Priority]]&amp;"/Position "&amp;Table91112131456[[#This Row],[Position]]</f>
        <v>Priority 2/Position 24</v>
      </c>
    </row>
    <row r="149" spans="1:13" x14ac:dyDescent="0.25">
      <c r="A149" s="29">
        <v>99</v>
      </c>
      <c r="B149" s="30" t="s">
        <v>125</v>
      </c>
      <c r="C149" s="30" t="s">
        <v>86</v>
      </c>
      <c r="D149" s="30" t="s">
        <v>126</v>
      </c>
      <c r="E149" s="30" t="s">
        <v>23</v>
      </c>
      <c r="F149" s="34">
        <v>38000000</v>
      </c>
      <c r="G149" s="30" t="s">
        <v>230</v>
      </c>
      <c r="H149" s="30">
        <v>2</v>
      </c>
      <c r="I149" s="32">
        <v>5</v>
      </c>
      <c r="J149" s="32" t="s">
        <v>617</v>
      </c>
      <c r="K149" s="32">
        <v>2</v>
      </c>
      <c r="L149" s="32">
        <v>25</v>
      </c>
      <c r="M149" s="32" t="str">
        <f>"Priority "&amp;Table91112131456[[#This Row],[June 1st Priority]]&amp;"/Position "&amp;Table91112131456[[#This Row],[Position]]</f>
        <v>Priority 2/Position 25</v>
      </c>
    </row>
    <row r="150" spans="1:13" x14ac:dyDescent="0.25">
      <c r="A150" s="35">
        <v>102</v>
      </c>
      <c r="B150" s="36" t="s">
        <v>524</v>
      </c>
      <c r="C150" s="36" t="s">
        <v>211</v>
      </c>
      <c r="D150" s="36" t="s">
        <v>525</v>
      </c>
      <c r="E150" s="36" t="s">
        <v>60</v>
      </c>
      <c r="F150" s="37">
        <v>33000000</v>
      </c>
      <c r="G150" s="36" t="s">
        <v>230</v>
      </c>
      <c r="H150" s="36">
        <v>2</v>
      </c>
      <c r="I150" s="38">
        <v>4</v>
      </c>
      <c r="J150" s="38" t="s">
        <v>617</v>
      </c>
      <c r="K150" s="38">
        <v>2</v>
      </c>
      <c r="L150" s="38">
        <v>26</v>
      </c>
      <c r="M150" s="38" t="str">
        <f>"Priority "&amp;Table91112131456[[#This Row],[June 1st Priority]]&amp;"/Position "&amp;Table91112131456[[#This Row],[Position]]</f>
        <v>Priority 2/Position 26</v>
      </c>
    </row>
    <row r="151" spans="1:13" x14ac:dyDescent="0.25">
      <c r="A151" s="29">
        <v>105</v>
      </c>
      <c r="B151" s="30" t="s">
        <v>127</v>
      </c>
      <c r="C151" s="30" t="s">
        <v>95</v>
      </c>
      <c r="D151" s="30" t="s">
        <v>128</v>
      </c>
      <c r="E151" s="30" t="s">
        <v>27</v>
      </c>
      <c r="F151" s="34">
        <v>40000000</v>
      </c>
      <c r="G151" s="30" t="s">
        <v>198</v>
      </c>
      <c r="H151" s="30">
        <v>2</v>
      </c>
      <c r="I151" s="32">
        <v>5</v>
      </c>
      <c r="J151" s="32" t="s">
        <v>617</v>
      </c>
      <c r="K151" s="32">
        <v>2</v>
      </c>
      <c r="L151" s="32">
        <v>27</v>
      </c>
      <c r="M151" s="32" t="str">
        <f>"Priority "&amp;Table91112131456[[#This Row],[June 1st Priority]]&amp;"/Position "&amp;Table91112131456[[#This Row],[Position]]</f>
        <v>Priority 2/Position 27</v>
      </c>
    </row>
    <row r="152" spans="1:13" x14ac:dyDescent="0.25">
      <c r="A152" s="29">
        <v>109</v>
      </c>
      <c r="B152" s="30" t="s">
        <v>129</v>
      </c>
      <c r="C152" s="30" t="s">
        <v>95</v>
      </c>
      <c r="D152" s="30" t="s">
        <v>130</v>
      </c>
      <c r="E152" s="30" t="s">
        <v>131</v>
      </c>
      <c r="F152" s="34">
        <v>37000000</v>
      </c>
      <c r="G152" s="30" t="s">
        <v>198</v>
      </c>
      <c r="H152" s="30">
        <v>2</v>
      </c>
      <c r="I152" s="32">
        <v>5</v>
      </c>
      <c r="J152" s="32" t="s">
        <v>617</v>
      </c>
      <c r="K152" s="32">
        <v>2</v>
      </c>
      <c r="L152" s="32">
        <v>28</v>
      </c>
      <c r="M152" s="32" t="str">
        <f>"Priority "&amp;Table91112131456[[#This Row],[June 1st Priority]]&amp;"/Position "&amp;Table91112131456[[#This Row],[Position]]</f>
        <v>Priority 2/Position 28</v>
      </c>
    </row>
    <row r="153" spans="1:13" x14ac:dyDescent="0.25">
      <c r="A153" s="29">
        <v>125</v>
      </c>
      <c r="B153" s="30" t="s">
        <v>132</v>
      </c>
      <c r="C153" s="30" t="s">
        <v>133</v>
      </c>
      <c r="D153" s="30" t="s">
        <v>134</v>
      </c>
      <c r="E153" s="30" t="s">
        <v>135</v>
      </c>
      <c r="F153" s="34">
        <v>30000000</v>
      </c>
      <c r="G153" s="30" t="s">
        <v>202</v>
      </c>
      <c r="H153" s="30">
        <v>2</v>
      </c>
      <c r="I153" s="32">
        <v>5</v>
      </c>
      <c r="J153" s="32" t="s">
        <v>617</v>
      </c>
      <c r="K153" s="32">
        <v>2</v>
      </c>
      <c r="L153" s="32">
        <v>29</v>
      </c>
      <c r="M153" s="32" t="str">
        <f>"Priority "&amp;Table91112131456[[#This Row],[June 1st Priority]]&amp;"/Position "&amp;Table91112131456[[#This Row],[Position]]</f>
        <v>Priority 2/Position 29</v>
      </c>
    </row>
    <row r="154" spans="1:13" x14ac:dyDescent="0.25">
      <c r="A154" s="35">
        <v>131</v>
      </c>
      <c r="B154" s="36" t="s">
        <v>526</v>
      </c>
      <c r="C154" s="36" t="s">
        <v>211</v>
      </c>
      <c r="D154" s="36" t="s">
        <v>527</v>
      </c>
      <c r="E154" s="36" t="s">
        <v>27</v>
      </c>
      <c r="F154" s="37">
        <v>15000000</v>
      </c>
      <c r="G154" s="36" t="s">
        <v>198</v>
      </c>
      <c r="H154" s="36">
        <v>2</v>
      </c>
      <c r="I154" s="38">
        <v>4</v>
      </c>
      <c r="J154" s="38" t="s">
        <v>617</v>
      </c>
      <c r="K154" s="38">
        <v>2</v>
      </c>
      <c r="L154" s="38">
        <v>30</v>
      </c>
      <c r="M154" s="38" t="str">
        <f>"Priority "&amp;Table91112131456[[#This Row],[June 1st Priority]]&amp;"/Position "&amp;Table91112131456[[#This Row],[Position]]</f>
        <v>Priority 2/Position 30</v>
      </c>
    </row>
    <row r="155" spans="1:13" x14ac:dyDescent="0.25">
      <c r="A155" s="29">
        <v>134</v>
      </c>
      <c r="B155" s="30" t="s">
        <v>136</v>
      </c>
      <c r="C155" s="30" t="s">
        <v>137</v>
      </c>
      <c r="D155" s="30" t="s">
        <v>138</v>
      </c>
      <c r="E155" s="30" t="s">
        <v>38</v>
      </c>
      <c r="F155" s="34">
        <v>40000000</v>
      </c>
      <c r="G155" s="30" t="s">
        <v>202</v>
      </c>
      <c r="H155" s="30">
        <v>2</v>
      </c>
      <c r="I155" s="32">
        <v>5</v>
      </c>
      <c r="J155" s="32" t="s">
        <v>617</v>
      </c>
      <c r="K155" s="32">
        <v>2</v>
      </c>
      <c r="L155" s="32">
        <v>31</v>
      </c>
      <c r="M155" s="32" t="str">
        <f>"Priority "&amp;Table91112131456[[#This Row],[June 1st Priority]]&amp;"/Position "&amp;Table91112131456[[#This Row],[Position]]</f>
        <v>Priority 2/Position 31</v>
      </c>
    </row>
    <row r="156" spans="1:13" x14ac:dyDescent="0.25">
      <c r="A156" s="29">
        <v>143</v>
      </c>
      <c r="B156" s="30" t="s">
        <v>44</v>
      </c>
      <c r="C156" s="30" t="s">
        <v>25</v>
      </c>
      <c r="D156" s="30" t="s">
        <v>45</v>
      </c>
      <c r="E156" s="30" t="s">
        <v>27</v>
      </c>
      <c r="F156" s="34">
        <v>35000000</v>
      </c>
      <c r="G156" s="30" t="s">
        <v>198</v>
      </c>
      <c r="H156" s="30">
        <v>2</v>
      </c>
      <c r="I156" s="32">
        <v>4</v>
      </c>
      <c r="J156" s="32" t="s">
        <v>617</v>
      </c>
      <c r="K156" s="32">
        <v>2</v>
      </c>
      <c r="L156" s="32">
        <v>32</v>
      </c>
      <c r="M156" s="32" t="str">
        <f>"Priority "&amp;Table91112131456[[#This Row],[June 1st Priority]]&amp;"/Position "&amp;Table91112131456[[#This Row],[Position]]</f>
        <v>Priority 2/Position 32</v>
      </c>
    </row>
    <row r="157" spans="1:13" x14ac:dyDescent="0.25">
      <c r="A157" s="29">
        <v>145</v>
      </c>
      <c r="B157" s="30" t="s">
        <v>46</v>
      </c>
      <c r="C157" s="30" t="s">
        <v>47</v>
      </c>
      <c r="D157" s="30" t="s">
        <v>48</v>
      </c>
      <c r="E157" s="30" t="s">
        <v>49</v>
      </c>
      <c r="F157" s="34">
        <v>22500000</v>
      </c>
      <c r="G157" s="30" t="s">
        <v>198</v>
      </c>
      <c r="H157" s="30">
        <v>2</v>
      </c>
      <c r="I157" s="32">
        <v>4</v>
      </c>
      <c r="J157" s="32" t="s">
        <v>617</v>
      </c>
      <c r="K157" s="32">
        <v>2</v>
      </c>
      <c r="L157" s="32">
        <v>33</v>
      </c>
      <c r="M157" s="32" t="str">
        <f>"Priority "&amp;Table91112131456[[#This Row],[June 1st Priority]]&amp;"/Position "&amp;Table91112131456[[#This Row],[Position]]</f>
        <v>Priority 2/Position 33</v>
      </c>
    </row>
    <row r="158" spans="1:13" x14ac:dyDescent="0.25">
      <c r="A158" s="35">
        <v>148</v>
      </c>
      <c r="B158" s="36" t="s">
        <v>528</v>
      </c>
      <c r="C158" s="36" t="s">
        <v>211</v>
      </c>
      <c r="D158" s="36" t="s">
        <v>529</v>
      </c>
      <c r="E158" s="36" t="s">
        <v>530</v>
      </c>
      <c r="F158" s="37">
        <v>26000000</v>
      </c>
      <c r="G158" s="36" t="s">
        <v>230</v>
      </c>
      <c r="H158" s="36">
        <v>2</v>
      </c>
      <c r="I158" s="38">
        <v>4</v>
      </c>
      <c r="J158" s="38" t="s">
        <v>617</v>
      </c>
      <c r="K158" s="38">
        <v>2</v>
      </c>
      <c r="L158" s="38">
        <v>34</v>
      </c>
      <c r="M158" s="38" t="str">
        <f>"Priority "&amp;Table91112131456[[#This Row],[June 1st Priority]]&amp;"/Position "&amp;Table91112131456[[#This Row],[Position]]</f>
        <v>Priority 2/Position 34</v>
      </c>
    </row>
    <row r="159" spans="1:13" x14ac:dyDescent="0.25">
      <c r="A159" s="29">
        <v>156</v>
      </c>
      <c r="B159" s="30" t="s">
        <v>143</v>
      </c>
      <c r="C159" s="30" t="s">
        <v>144</v>
      </c>
      <c r="D159" s="30" t="s">
        <v>145</v>
      </c>
      <c r="E159" s="30" t="s">
        <v>146</v>
      </c>
      <c r="F159" s="34">
        <v>5000000</v>
      </c>
      <c r="G159" s="30" t="s">
        <v>230</v>
      </c>
      <c r="H159" s="30">
        <v>2</v>
      </c>
      <c r="I159" s="32">
        <v>5</v>
      </c>
      <c r="J159" s="33" t="s">
        <v>617</v>
      </c>
      <c r="K159" s="33">
        <v>2</v>
      </c>
      <c r="L159" s="33">
        <v>35</v>
      </c>
      <c r="M159" s="32" t="str">
        <f>"Priority "&amp;Table91112131456[[#This Row],[June 1st Priority]]&amp;"/Position "&amp;Table91112131456[[#This Row],[Position]]</f>
        <v>Priority 2/Position 35</v>
      </c>
    </row>
    <row r="160" spans="1:13" x14ac:dyDescent="0.25">
      <c r="A160" s="29">
        <v>159</v>
      </c>
      <c r="B160" s="30" t="s">
        <v>54</v>
      </c>
      <c r="C160" s="30" t="s">
        <v>55</v>
      </c>
      <c r="D160" s="30" t="s">
        <v>56</v>
      </c>
      <c r="E160" s="30" t="s">
        <v>38</v>
      </c>
      <c r="F160" s="34">
        <v>33000000</v>
      </c>
      <c r="G160" s="30" t="s">
        <v>202</v>
      </c>
      <c r="H160" s="30">
        <v>2</v>
      </c>
      <c r="I160" s="32">
        <v>4</v>
      </c>
      <c r="J160" s="32" t="s">
        <v>617</v>
      </c>
      <c r="K160" s="32">
        <v>2</v>
      </c>
      <c r="L160" s="32">
        <v>36</v>
      </c>
      <c r="M160" s="32" t="str">
        <f>"Priority "&amp;Table91112131456[[#This Row],[June 1st Priority]]&amp;"/Position "&amp;Table91112131456[[#This Row],[Position]]</f>
        <v>Priority 2/Position 36</v>
      </c>
    </row>
    <row r="161" spans="1:13" x14ac:dyDescent="0.25">
      <c r="A161" s="35">
        <v>162</v>
      </c>
      <c r="B161" s="36" t="s">
        <v>531</v>
      </c>
      <c r="C161" s="36" t="s">
        <v>211</v>
      </c>
      <c r="D161" s="36" t="s">
        <v>532</v>
      </c>
      <c r="E161" s="36" t="s">
        <v>533</v>
      </c>
      <c r="F161" s="37">
        <v>16730000</v>
      </c>
      <c r="G161" s="36" t="s">
        <v>225</v>
      </c>
      <c r="H161" s="36">
        <v>2</v>
      </c>
      <c r="I161" s="38">
        <v>4</v>
      </c>
      <c r="J161" s="38"/>
      <c r="K161" s="38">
        <v>2</v>
      </c>
      <c r="L161" s="38">
        <v>37</v>
      </c>
      <c r="M161" s="38" t="str">
        <f>"Priority "&amp;Table91112131456[[#This Row],[June 1st Priority]]&amp;"/Position "&amp;Table91112131456[[#This Row],[Position]]</f>
        <v>Priority 2/Position 37</v>
      </c>
    </row>
    <row r="162" spans="1:13" ht="17.25" x14ac:dyDescent="0.25">
      <c r="A162" s="29">
        <v>164</v>
      </c>
      <c r="B162" s="30" t="s">
        <v>57</v>
      </c>
      <c r="C162" s="30" t="s">
        <v>58</v>
      </c>
      <c r="D162" s="30" t="s">
        <v>59</v>
      </c>
      <c r="E162" s="30" t="s">
        <v>534</v>
      </c>
      <c r="F162" s="34">
        <v>52000000</v>
      </c>
      <c r="G162" s="30" t="s">
        <v>230</v>
      </c>
      <c r="H162" s="30">
        <v>2</v>
      </c>
      <c r="I162" s="32">
        <v>4</v>
      </c>
      <c r="J162" s="32" t="s">
        <v>617</v>
      </c>
      <c r="K162" s="32">
        <v>2</v>
      </c>
      <c r="L162" s="32">
        <v>38</v>
      </c>
      <c r="M162" s="32" t="str">
        <f>"Priority "&amp;Table91112131456[[#This Row],[June 1st Priority]]&amp;"/Position "&amp;Table91112131456[[#This Row],[Position]]</f>
        <v>Priority 2/Position 38</v>
      </c>
    </row>
    <row r="163" spans="1:13" x14ac:dyDescent="0.25">
      <c r="A163" s="35">
        <v>168</v>
      </c>
      <c r="B163" s="36" t="s">
        <v>535</v>
      </c>
      <c r="C163" s="36" t="s">
        <v>211</v>
      </c>
      <c r="D163" s="36" t="s">
        <v>536</v>
      </c>
      <c r="E163" s="36" t="s">
        <v>60</v>
      </c>
      <c r="F163" s="37">
        <v>40000000</v>
      </c>
      <c r="G163" s="36" t="s">
        <v>230</v>
      </c>
      <c r="H163" s="36">
        <v>2</v>
      </c>
      <c r="I163" s="38">
        <v>4</v>
      </c>
      <c r="J163" s="38" t="s">
        <v>617</v>
      </c>
      <c r="K163" s="38">
        <v>2</v>
      </c>
      <c r="L163" s="38">
        <v>39</v>
      </c>
      <c r="M163" s="38" t="str">
        <f>"Priority "&amp;Table91112131456[[#This Row],[June 1st Priority]]&amp;"/Position "&amp;Table91112131456[[#This Row],[Position]]</f>
        <v>Priority 2/Position 39</v>
      </c>
    </row>
    <row r="164" spans="1:13" x14ac:dyDescent="0.25">
      <c r="A164" s="35">
        <v>169</v>
      </c>
      <c r="B164" s="36" t="s">
        <v>537</v>
      </c>
      <c r="C164" s="36" t="s">
        <v>211</v>
      </c>
      <c r="D164" s="36" t="s">
        <v>538</v>
      </c>
      <c r="E164" s="36" t="s">
        <v>539</v>
      </c>
      <c r="F164" s="37">
        <v>13730000</v>
      </c>
      <c r="G164" s="36" t="s">
        <v>540</v>
      </c>
      <c r="H164" s="36">
        <v>2</v>
      </c>
      <c r="I164" s="38">
        <v>4</v>
      </c>
      <c r="J164" s="38"/>
      <c r="K164" s="38">
        <v>2</v>
      </c>
      <c r="L164" s="38">
        <v>40</v>
      </c>
      <c r="M164" s="38" t="str">
        <f>"Priority "&amp;Table91112131456[[#This Row],[June 1st Priority]]&amp;"/Position "&amp;Table91112131456[[#This Row],[Position]]</f>
        <v>Priority 2/Position 40</v>
      </c>
    </row>
    <row r="165" spans="1:13" x14ac:dyDescent="0.25">
      <c r="A165" s="29">
        <v>170</v>
      </c>
      <c r="B165" s="30" t="s">
        <v>147</v>
      </c>
      <c r="C165" s="30" t="s">
        <v>95</v>
      </c>
      <c r="D165" s="30" t="s">
        <v>148</v>
      </c>
      <c r="E165" s="30" t="s">
        <v>100</v>
      </c>
      <c r="F165" s="34">
        <v>27000000</v>
      </c>
      <c r="G165" s="30" t="s">
        <v>198</v>
      </c>
      <c r="H165" s="30">
        <v>2</v>
      </c>
      <c r="I165" s="32">
        <v>5</v>
      </c>
      <c r="J165" s="32" t="s">
        <v>617</v>
      </c>
      <c r="K165" s="32">
        <v>2</v>
      </c>
      <c r="L165" s="32">
        <v>41</v>
      </c>
      <c r="M165" s="32" t="str">
        <f>"Priority "&amp;Table91112131456[[#This Row],[June 1st Priority]]&amp;"/Position "&amp;Table91112131456[[#This Row],[Position]]</f>
        <v>Priority 2/Position 41</v>
      </c>
    </row>
    <row r="166" spans="1:13" x14ac:dyDescent="0.25">
      <c r="A166" s="29">
        <v>175</v>
      </c>
      <c r="B166" s="30" t="s">
        <v>61</v>
      </c>
      <c r="C166" s="30" t="s">
        <v>58</v>
      </c>
      <c r="D166" s="30" t="s">
        <v>62</v>
      </c>
      <c r="E166" s="30" t="s">
        <v>60</v>
      </c>
      <c r="F166" s="34">
        <v>50000000</v>
      </c>
      <c r="G166" s="30" t="s">
        <v>230</v>
      </c>
      <c r="H166" s="30">
        <v>2</v>
      </c>
      <c r="I166" s="32">
        <v>4</v>
      </c>
      <c r="J166" s="32" t="s">
        <v>617</v>
      </c>
      <c r="K166" s="32">
        <v>2</v>
      </c>
      <c r="L166" s="32">
        <v>42</v>
      </c>
      <c r="M166" s="32" t="str">
        <f>"Priority "&amp;Table91112131456[[#This Row],[June 1st Priority]]&amp;"/Position "&amp;Table91112131456[[#This Row],[Position]]</f>
        <v>Priority 2/Position 42</v>
      </c>
    </row>
    <row r="167" spans="1:13" x14ac:dyDescent="0.25">
      <c r="A167" s="29">
        <v>178</v>
      </c>
      <c r="B167" s="30" t="s">
        <v>63</v>
      </c>
      <c r="C167" s="30" t="s">
        <v>25</v>
      </c>
      <c r="D167" s="30" t="s">
        <v>64</v>
      </c>
      <c r="E167" s="30" t="s">
        <v>27</v>
      </c>
      <c r="F167" s="34">
        <v>30000000</v>
      </c>
      <c r="G167" s="30" t="s">
        <v>198</v>
      </c>
      <c r="H167" s="30">
        <v>2</v>
      </c>
      <c r="I167" s="32">
        <v>4</v>
      </c>
      <c r="J167" s="32" t="s">
        <v>617</v>
      </c>
      <c r="K167" s="32">
        <v>2</v>
      </c>
      <c r="L167" s="32">
        <v>43</v>
      </c>
      <c r="M167" s="32" t="str">
        <f>"Priority "&amp;Table91112131456[[#This Row],[June 1st Priority]]&amp;"/Position "&amp;Table91112131456[[#This Row],[Position]]</f>
        <v>Priority 2/Position 43</v>
      </c>
    </row>
    <row r="168" spans="1:13" x14ac:dyDescent="0.25">
      <c r="A168" s="35">
        <v>180</v>
      </c>
      <c r="B168" s="36" t="s">
        <v>541</v>
      </c>
      <c r="C168" s="36" t="s">
        <v>211</v>
      </c>
      <c r="D168" s="36" t="s">
        <v>542</v>
      </c>
      <c r="E168" s="36" t="s">
        <v>543</v>
      </c>
      <c r="F168" s="37">
        <v>30000000</v>
      </c>
      <c r="G168" s="36" t="s">
        <v>230</v>
      </c>
      <c r="H168" s="36">
        <v>2</v>
      </c>
      <c r="I168" s="38">
        <v>4</v>
      </c>
      <c r="J168" s="38" t="s">
        <v>617</v>
      </c>
      <c r="K168" s="38">
        <v>2</v>
      </c>
      <c r="L168" s="38">
        <v>44</v>
      </c>
      <c r="M168" s="38" t="str">
        <f>"Priority "&amp;Table91112131456[[#This Row],[June 1st Priority]]&amp;"/Position "&amp;Table91112131456[[#This Row],[Position]]</f>
        <v>Priority 2/Position 44</v>
      </c>
    </row>
    <row r="169" spans="1:13" x14ac:dyDescent="0.25">
      <c r="A169" s="29">
        <v>184</v>
      </c>
      <c r="B169" s="30" t="s">
        <v>65</v>
      </c>
      <c r="C169" s="30" t="s">
        <v>55</v>
      </c>
      <c r="D169" s="30" t="s">
        <v>66</v>
      </c>
      <c r="E169" s="30" t="s">
        <v>38</v>
      </c>
      <c r="F169" s="34">
        <v>50000000</v>
      </c>
      <c r="G169" s="30" t="s">
        <v>202</v>
      </c>
      <c r="H169" s="30">
        <v>2</v>
      </c>
      <c r="I169" s="32">
        <v>4</v>
      </c>
      <c r="J169" s="32" t="s">
        <v>617</v>
      </c>
      <c r="K169" s="32">
        <v>2</v>
      </c>
      <c r="L169" s="32">
        <v>45</v>
      </c>
      <c r="M169" s="32" t="str">
        <f>"Priority "&amp;Table91112131456[[#This Row],[June 1st Priority]]&amp;"/Position "&amp;Table91112131456[[#This Row],[Position]]</f>
        <v>Priority 2/Position 45</v>
      </c>
    </row>
    <row r="170" spans="1:13" x14ac:dyDescent="0.25">
      <c r="A170" s="35">
        <v>186</v>
      </c>
      <c r="B170" s="36" t="s">
        <v>544</v>
      </c>
      <c r="C170" s="36" t="s">
        <v>211</v>
      </c>
      <c r="D170" s="36" t="s">
        <v>545</v>
      </c>
      <c r="E170" s="36" t="s">
        <v>60</v>
      </c>
      <c r="F170" s="37">
        <v>45000000</v>
      </c>
      <c r="G170" s="36" t="s">
        <v>230</v>
      </c>
      <c r="H170" s="36">
        <v>2</v>
      </c>
      <c r="I170" s="38">
        <v>4</v>
      </c>
      <c r="J170" s="38" t="s">
        <v>617</v>
      </c>
      <c r="K170" s="38">
        <v>2</v>
      </c>
      <c r="L170" s="38">
        <v>46</v>
      </c>
      <c r="M170" s="38" t="str">
        <f>"Priority "&amp;Table91112131456[[#This Row],[June 1st Priority]]&amp;"/Position "&amp;Table91112131456[[#This Row],[Position]]</f>
        <v>Priority 2/Position 46</v>
      </c>
    </row>
    <row r="171" spans="1:13" x14ac:dyDescent="0.25">
      <c r="A171" s="35">
        <v>190</v>
      </c>
      <c r="B171" s="36" t="s">
        <v>546</v>
      </c>
      <c r="C171" s="36" t="s">
        <v>211</v>
      </c>
      <c r="D171" s="36" t="s">
        <v>547</v>
      </c>
      <c r="E171" s="36" t="s">
        <v>60</v>
      </c>
      <c r="F171" s="37">
        <v>50000000</v>
      </c>
      <c r="G171" s="36" t="s">
        <v>230</v>
      </c>
      <c r="H171" s="36">
        <v>2</v>
      </c>
      <c r="I171" s="38">
        <v>4</v>
      </c>
      <c r="J171" s="38" t="s">
        <v>617</v>
      </c>
      <c r="K171" s="38">
        <v>2</v>
      </c>
      <c r="L171" s="38">
        <v>47</v>
      </c>
      <c r="M171" s="38" t="str">
        <f>"Priority "&amp;Table91112131456[[#This Row],[June 1st Priority]]&amp;"/Position "&amp;Table91112131456[[#This Row],[Position]]</f>
        <v>Priority 2/Position 47</v>
      </c>
    </row>
    <row r="172" spans="1:13" x14ac:dyDescent="0.25">
      <c r="A172" s="29">
        <v>12</v>
      </c>
      <c r="B172" s="30" t="s">
        <v>149</v>
      </c>
      <c r="C172" s="30" t="s">
        <v>95</v>
      </c>
      <c r="D172" s="30" t="s">
        <v>150</v>
      </c>
      <c r="E172" s="30" t="s">
        <v>151</v>
      </c>
      <c r="F172" s="34">
        <v>50000000</v>
      </c>
      <c r="G172" s="30" t="s">
        <v>198</v>
      </c>
      <c r="H172" s="30">
        <v>3</v>
      </c>
      <c r="I172" s="32">
        <v>5</v>
      </c>
      <c r="J172" s="32" t="s">
        <v>617</v>
      </c>
      <c r="K172" s="32">
        <v>3</v>
      </c>
      <c r="L172" s="32">
        <v>1</v>
      </c>
      <c r="M172" s="32" t="str">
        <f>"Priority "&amp;Table91112131456[[#This Row],[June 1st Priority]]&amp;"/Position "&amp;Table91112131456[[#This Row],[Position]]</f>
        <v>Priority 3/Position 1</v>
      </c>
    </row>
    <row r="173" spans="1:13" x14ac:dyDescent="0.25">
      <c r="A173" s="29">
        <v>27</v>
      </c>
      <c r="B173" s="30" t="s">
        <v>71</v>
      </c>
      <c r="C173" s="30" t="s">
        <v>36</v>
      </c>
      <c r="D173" s="30" t="s">
        <v>72</v>
      </c>
      <c r="E173" s="30" t="s">
        <v>38</v>
      </c>
      <c r="F173" s="34">
        <v>20000000</v>
      </c>
      <c r="G173" s="30" t="s">
        <v>202</v>
      </c>
      <c r="H173" s="30">
        <v>3</v>
      </c>
      <c r="I173" s="32">
        <v>4</v>
      </c>
      <c r="J173" s="32" t="s">
        <v>617</v>
      </c>
      <c r="K173" s="32">
        <v>3</v>
      </c>
      <c r="L173" s="32">
        <v>2</v>
      </c>
      <c r="M173" s="32" t="str">
        <f>"Priority "&amp;Table91112131456[[#This Row],[June 1st Priority]]&amp;"/Position "&amp;Table91112131456[[#This Row],[Position]]</f>
        <v>Priority 3/Position 2</v>
      </c>
    </row>
    <row r="174" spans="1:13" x14ac:dyDescent="0.25">
      <c r="A174" s="29">
        <v>42</v>
      </c>
      <c r="B174" s="30" t="s">
        <v>155</v>
      </c>
      <c r="C174" s="30" t="s">
        <v>156</v>
      </c>
      <c r="D174" s="30" t="s">
        <v>157</v>
      </c>
      <c r="E174" s="30" t="s">
        <v>158</v>
      </c>
      <c r="F174" s="34">
        <v>10000000</v>
      </c>
      <c r="G174" s="30" t="s">
        <v>198</v>
      </c>
      <c r="H174" s="30">
        <v>3</v>
      </c>
      <c r="I174" s="32">
        <v>5</v>
      </c>
      <c r="J174" s="32" t="s">
        <v>617</v>
      </c>
      <c r="K174" s="32">
        <v>3</v>
      </c>
      <c r="L174" s="32">
        <v>3</v>
      </c>
      <c r="M174" s="32" t="str">
        <f>"Priority "&amp;Table91112131456[[#This Row],[June 1st Priority]]&amp;"/Position "&amp;Table91112131456[[#This Row],[Position]]</f>
        <v>Priority 3/Position 3</v>
      </c>
    </row>
    <row r="175" spans="1:13" x14ac:dyDescent="0.25">
      <c r="A175" s="29">
        <v>61</v>
      </c>
      <c r="B175" s="30" t="s">
        <v>73</v>
      </c>
      <c r="C175" s="30" t="s">
        <v>74</v>
      </c>
      <c r="D175" s="30" t="s">
        <v>75</v>
      </c>
      <c r="E175" s="30" t="s">
        <v>38</v>
      </c>
      <c r="F175" s="34">
        <v>29500000</v>
      </c>
      <c r="G175" s="30" t="s">
        <v>202</v>
      </c>
      <c r="H175" s="30">
        <v>3</v>
      </c>
      <c r="I175" s="32">
        <v>4</v>
      </c>
      <c r="J175" s="32" t="s">
        <v>617</v>
      </c>
      <c r="K175" s="32">
        <v>3</v>
      </c>
      <c r="L175" s="32">
        <v>4</v>
      </c>
      <c r="M175" s="32" t="str">
        <f>"Priority "&amp;Table91112131456[[#This Row],[June 1st Priority]]&amp;"/Position "&amp;Table91112131456[[#This Row],[Position]]</f>
        <v>Priority 3/Position 4</v>
      </c>
    </row>
    <row r="176" spans="1:13" x14ac:dyDescent="0.25">
      <c r="A176" s="29">
        <v>86</v>
      </c>
      <c r="B176" s="30" t="s">
        <v>163</v>
      </c>
      <c r="C176" s="30" t="s">
        <v>119</v>
      </c>
      <c r="D176" s="30" t="s">
        <v>164</v>
      </c>
      <c r="E176" s="30" t="s">
        <v>38</v>
      </c>
      <c r="F176" s="34">
        <v>40000000</v>
      </c>
      <c r="G176" s="30" t="s">
        <v>202</v>
      </c>
      <c r="H176" s="30">
        <v>3</v>
      </c>
      <c r="I176" s="32">
        <v>5</v>
      </c>
      <c r="J176" s="32" t="s">
        <v>617</v>
      </c>
      <c r="K176" s="32">
        <v>3</v>
      </c>
      <c r="L176" s="32">
        <v>5</v>
      </c>
      <c r="M176" s="32" t="str">
        <f>"Priority "&amp;Table91112131456[[#This Row],[June 1st Priority]]&amp;"/Position "&amp;Table91112131456[[#This Row],[Position]]</f>
        <v>Priority 3/Position 5</v>
      </c>
    </row>
    <row r="177" spans="1:13" x14ac:dyDescent="0.25">
      <c r="A177" s="29">
        <v>118</v>
      </c>
      <c r="B177" s="30" t="s">
        <v>78</v>
      </c>
      <c r="C177" s="30" t="s">
        <v>74</v>
      </c>
      <c r="D177" s="30" t="s">
        <v>79</v>
      </c>
      <c r="E177" s="30" t="s">
        <v>38</v>
      </c>
      <c r="F177" s="34">
        <v>32500000</v>
      </c>
      <c r="G177" s="30" t="s">
        <v>202</v>
      </c>
      <c r="H177" s="30">
        <v>3</v>
      </c>
      <c r="I177" s="32">
        <v>4</v>
      </c>
      <c r="J177" s="32" t="s">
        <v>617</v>
      </c>
      <c r="K177" s="32">
        <v>3</v>
      </c>
      <c r="L177" s="32">
        <v>6</v>
      </c>
      <c r="M177" s="32" t="str">
        <f>"Priority "&amp;Table91112131456[[#This Row],[June 1st Priority]]&amp;"/Position "&amp;Table91112131456[[#This Row],[Position]]</f>
        <v>Priority 3/Position 6</v>
      </c>
    </row>
    <row r="178" spans="1:13" ht="17.25" x14ac:dyDescent="0.25">
      <c r="A178" s="29">
        <v>121</v>
      </c>
      <c r="B178" s="30" t="s">
        <v>169</v>
      </c>
      <c r="C178" s="30" t="s">
        <v>170</v>
      </c>
      <c r="D178" s="30" t="s">
        <v>171</v>
      </c>
      <c r="E178" s="30" t="s">
        <v>549</v>
      </c>
      <c r="F178" s="34">
        <v>52000000</v>
      </c>
      <c r="G178" s="30" t="s">
        <v>230</v>
      </c>
      <c r="H178" s="30">
        <v>3</v>
      </c>
      <c r="I178" s="32">
        <v>5</v>
      </c>
      <c r="J178" s="32" t="s">
        <v>617</v>
      </c>
      <c r="K178" s="32">
        <v>3</v>
      </c>
      <c r="L178" s="32">
        <v>7</v>
      </c>
      <c r="M178" s="32" t="str">
        <f>"Priority "&amp;Table91112131456[[#This Row],[June 1st Priority]]&amp;"/Position "&amp;Table91112131456[[#This Row],[Position]]</f>
        <v>Priority 3/Position 7</v>
      </c>
    </row>
    <row r="179" spans="1:13" x14ac:dyDescent="0.25">
      <c r="A179" s="29">
        <v>128</v>
      </c>
      <c r="B179" s="30" t="s">
        <v>173</v>
      </c>
      <c r="C179" s="30" t="s">
        <v>95</v>
      </c>
      <c r="D179" s="30" t="s">
        <v>174</v>
      </c>
      <c r="E179" s="30" t="s">
        <v>151</v>
      </c>
      <c r="F179" s="34">
        <v>50000000</v>
      </c>
      <c r="G179" s="30" t="s">
        <v>198</v>
      </c>
      <c r="H179" s="30">
        <v>3</v>
      </c>
      <c r="I179" s="32">
        <v>5</v>
      </c>
      <c r="J179" s="32" t="s">
        <v>617</v>
      </c>
      <c r="K179" s="32">
        <v>3</v>
      </c>
      <c r="L179" s="32">
        <v>8</v>
      </c>
      <c r="M179" s="32" t="str">
        <f>"Priority "&amp;Table91112131456[[#This Row],[June 1st Priority]]&amp;"/Position "&amp;Table91112131456[[#This Row],[Position]]</f>
        <v>Priority 3/Position 8</v>
      </c>
    </row>
    <row r="180" spans="1:13" x14ac:dyDescent="0.25">
      <c r="A180" s="29">
        <v>135</v>
      </c>
      <c r="B180" s="30" t="s">
        <v>175</v>
      </c>
      <c r="C180" s="30" t="s">
        <v>176</v>
      </c>
      <c r="D180" s="30" t="s">
        <v>177</v>
      </c>
      <c r="E180" s="30" t="s">
        <v>100</v>
      </c>
      <c r="F180" s="34">
        <v>40000000</v>
      </c>
      <c r="G180" s="30" t="s">
        <v>198</v>
      </c>
      <c r="H180" s="30">
        <v>3</v>
      </c>
      <c r="I180" s="32">
        <v>5</v>
      </c>
      <c r="J180" s="32" t="s">
        <v>617</v>
      </c>
      <c r="K180" s="32">
        <v>3</v>
      </c>
      <c r="L180" s="32">
        <v>9</v>
      </c>
      <c r="M180" s="32" t="str">
        <f>"Priority "&amp;Table91112131456[[#This Row],[June 1st Priority]]&amp;"/Position "&amp;Table91112131456[[#This Row],[Position]]</f>
        <v>Priority 3/Position 9</v>
      </c>
    </row>
    <row r="181" spans="1:13" x14ac:dyDescent="0.25">
      <c r="A181" s="29">
        <v>172</v>
      </c>
      <c r="B181" s="30" t="s">
        <v>180</v>
      </c>
      <c r="C181" s="30" t="s">
        <v>119</v>
      </c>
      <c r="D181" s="30" t="s">
        <v>181</v>
      </c>
      <c r="E181" s="30" t="s">
        <v>38</v>
      </c>
      <c r="F181" s="34">
        <v>50000000</v>
      </c>
      <c r="G181" s="30" t="s">
        <v>202</v>
      </c>
      <c r="H181" s="30">
        <v>3</v>
      </c>
      <c r="I181" s="32">
        <v>5</v>
      </c>
      <c r="J181" s="32" t="s">
        <v>617</v>
      </c>
      <c r="K181" s="32">
        <v>3</v>
      </c>
      <c r="L181" s="32">
        <v>10</v>
      </c>
      <c r="M181" s="32" t="str">
        <f>"Priority "&amp;Table91112131456[[#This Row],[June 1st Priority]]&amp;"/Position "&amp;Table91112131456[[#This Row],[Position]]</f>
        <v>Priority 3/Position 10</v>
      </c>
    </row>
    <row r="182" spans="1:13" x14ac:dyDescent="0.25">
      <c r="A182" s="29">
        <v>179</v>
      </c>
      <c r="B182" s="30" t="s">
        <v>182</v>
      </c>
      <c r="C182" s="30" t="s">
        <v>119</v>
      </c>
      <c r="D182" s="30" t="s">
        <v>183</v>
      </c>
      <c r="E182" s="30" t="s">
        <v>38</v>
      </c>
      <c r="F182" s="34">
        <v>50000000</v>
      </c>
      <c r="G182" s="30" t="s">
        <v>202</v>
      </c>
      <c r="H182" s="30">
        <v>3</v>
      </c>
      <c r="I182" s="32">
        <v>5</v>
      </c>
      <c r="J182" s="32" t="s">
        <v>617</v>
      </c>
      <c r="K182" s="32">
        <v>3</v>
      </c>
      <c r="L182" s="32">
        <v>11</v>
      </c>
      <c r="M182" s="32" t="str">
        <f>"Priority "&amp;Table91112131456[[#This Row],[June 1st Priority]]&amp;"/Position "&amp;Table91112131456[[#This Row],[Position]]</f>
        <v>Priority 3/Position 11</v>
      </c>
    </row>
    <row r="183" spans="1:13" x14ac:dyDescent="0.25">
      <c r="A183" s="39">
        <v>17</v>
      </c>
      <c r="B183" s="40" t="s">
        <v>246</v>
      </c>
      <c r="C183" s="40" t="s">
        <v>247</v>
      </c>
      <c r="D183" s="40" t="s">
        <v>248</v>
      </c>
      <c r="E183" s="40" t="s">
        <v>249</v>
      </c>
      <c r="F183" s="41">
        <v>100000000</v>
      </c>
      <c r="G183" s="40" t="s">
        <v>109</v>
      </c>
      <c r="H183" s="40" t="s">
        <v>109</v>
      </c>
      <c r="I183" s="42">
        <v>5</v>
      </c>
      <c r="J183" s="42"/>
      <c r="K183" s="42" t="s">
        <v>109</v>
      </c>
      <c r="L183" s="42">
        <v>1</v>
      </c>
      <c r="M183" s="42" t="str">
        <f>"Priority "&amp;Table91112131456[[#This Row],[June 1st Priority]]&amp;"/Position "&amp;Table91112131456[[#This Row],[Position]]</f>
        <v>Priority N/A/Position 1</v>
      </c>
    </row>
    <row r="184" spans="1:13" x14ac:dyDescent="0.25">
      <c r="A184" s="39">
        <v>47</v>
      </c>
      <c r="B184" s="40" t="s">
        <v>328</v>
      </c>
      <c r="C184" s="40" t="s">
        <v>106</v>
      </c>
      <c r="D184" s="40" t="s">
        <v>329</v>
      </c>
      <c r="E184" s="40" t="s">
        <v>330</v>
      </c>
      <c r="F184" s="41">
        <v>46000000</v>
      </c>
      <c r="G184" s="40" t="s">
        <v>109</v>
      </c>
      <c r="H184" s="40" t="s">
        <v>109</v>
      </c>
      <c r="I184" s="42">
        <v>5</v>
      </c>
      <c r="J184" s="64"/>
      <c r="K184" s="64" t="s">
        <v>109</v>
      </c>
      <c r="L184" s="64">
        <v>2</v>
      </c>
      <c r="M184" s="42" t="str">
        <f>"Priority "&amp;Table91112131456[[#This Row],[June 1st Priority]]&amp;"/Position "&amp;Table91112131456[[#This Row],[Position]]</f>
        <v>Priority N/A/Position 2</v>
      </c>
    </row>
    <row r="185" spans="1:13" x14ac:dyDescent="0.25">
      <c r="A185" s="39">
        <v>56</v>
      </c>
      <c r="B185" s="40" t="s">
        <v>354</v>
      </c>
      <c r="C185" s="40" t="s">
        <v>106</v>
      </c>
      <c r="D185" s="40" t="s">
        <v>355</v>
      </c>
      <c r="E185" s="40" t="s">
        <v>158</v>
      </c>
      <c r="F185" s="41">
        <v>100000000</v>
      </c>
      <c r="G185" s="40" t="s">
        <v>109</v>
      </c>
      <c r="H185" s="40" t="s">
        <v>109</v>
      </c>
      <c r="I185" s="42">
        <v>5</v>
      </c>
      <c r="J185" s="42"/>
      <c r="K185" s="42" t="s">
        <v>109</v>
      </c>
      <c r="L185" s="42">
        <v>3</v>
      </c>
      <c r="M185" s="42" t="str">
        <f>"Priority "&amp;Table91112131456[[#This Row],[June 1st Priority]]&amp;"/Position "&amp;Table91112131456[[#This Row],[Position]]</f>
        <v>Priority N/A/Position 3</v>
      </c>
    </row>
    <row r="186" spans="1:13" x14ac:dyDescent="0.25">
      <c r="A186" s="39">
        <v>65</v>
      </c>
      <c r="B186" s="40" t="s">
        <v>374</v>
      </c>
      <c r="C186" s="40" t="s">
        <v>106</v>
      </c>
      <c r="D186" s="40" t="s">
        <v>375</v>
      </c>
      <c r="E186" s="40" t="s">
        <v>376</v>
      </c>
      <c r="F186" s="41">
        <v>100000000</v>
      </c>
      <c r="G186" s="40" t="s">
        <v>109</v>
      </c>
      <c r="H186" s="40" t="s">
        <v>109</v>
      </c>
      <c r="I186" s="42">
        <v>5</v>
      </c>
      <c r="J186" s="42"/>
      <c r="K186" s="42" t="s">
        <v>109</v>
      </c>
      <c r="L186" s="64">
        <v>4</v>
      </c>
      <c r="M186" s="42" t="str">
        <f>"Priority "&amp;Table91112131456[[#This Row],[June 1st Priority]]&amp;"/Position "&amp;Table91112131456[[#This Row],[Position]]</f>
        <v>Priority N/A/Position 4</v>
      </c>
    </row>
    <row r="187" spans="1:13" x14ac:dyDescent="0.25">
      <c r="A187" s="39">
        <v>98</v>
      </c>
      <c r="B187" s="40" t="s">
        <v>462</v>
      </c>
      <c r="C187" s="40" t="s">
        <v>106</v>
      </c>
      <c r="D187" s="40" t="s">
        <v>463</v>
      </c>
      <c r="E187" s="40" t="s">
        <v>464</v>
      </c>
      <c r="F187" s="41">
        <v>50000000</v>
      </c>
      <c r="G187" s="40" t="s">
        <v>109</v>
      </c>
      <c r="H187" s="40" t="s">
        <v>109</v>
      </c>
      <c r="I187" s="42">
        <v>5</v>
      </c>
      <c r="J187" s="42"/>
      <c r="K187" s="42" t="s">
        <v>109</v>
      </c>
      <c r="L187" s="42">
        <v>5</v>
      </c>
      <c r="M187" s="42" t="str">
        <f>"Priority "&amp;Table91112131456[[#This Row],[June 1st Priority]]&amp;"/Position "&amp;Table91112131456[[#This Row],[Position]]</f>
        <v>Priority N/A/Position 5</v>
      </c>
    </row>
    <row r="188" spans="1:13" x14ac:dyDescent="0.25">
      <c r="A188" s="39">
        <v>103</v>
      </c>
      <c r="B188" s="40" t="s">
        <v>475</v>
      </c>
      <c r="C188" s="40" t="s">
        <v>476</v>
      </c>
      <c r="D188" s="40" t="s">
        <v>477</v>
      </c>
      <c r="E188" s="40" t="s">
        <v>478</v>
      </c>
      <c r="F188" s="41">
        <v>80000000</v>
      </c>
      <c r="G188" s="40" t="s">
        <v>109</v>
      </c>
      <c r="H188" s="40" t="s">
        <v>109</v>
      </c>
      <c r="I188" s="42">
        <v>5</v>
      </c>
      <c r="J188" s="42"/>
      <c r="K188" s="42" t="s">
        <v>109</v>
      </c>
      <c r="L188" s="64">
        <v>6</v>
      </c>
      <c r="M188" s="42" t="str">
        <f>"Priority "&amp;Table91112131456[[#This Row],[June 1st Priority]]&amp;"/Position "&amp;Table91112131456[[#This Row],[Position]]</f>
        <v>Priority N/A/Position 6</v>
      </c>
    </row>
    <row r="189" spans="1:13" ht="17.25" x14ac:dyDescent="0.25">
      <c r="A189" s="39">
        <v>127</v>
      </c>
      <c r="B189" s="40" t="s">
        <v>97</v>
      </c>
      <c r="C189" s="40" t="s">
        <v>98</v>
      </c>
      <c r="D189" s="40" t="s">
        <v>99</v>
      </c>
      <c r="E189" s="40" t="s">
        <v>512</v>
      </c>
      <c r="F189" s="41">
        <v>110434499</v>
      </c>
      <c r="G189" s="40" t="s">
        <v>109</v>
      </c>
      <c r="H189" s="40" t="s">
        <v>109</v>
      </c>
      <c r="I189" s="42">
        <v>5</v>
      </c>
      <c r="J189" s="42"/>
      <c r="K189" s="42" t="s">
        <v>109</v>
      </c>
      <c r="L189" s="42">
        <v>7</v>
      </c>
      <c r="M189" s="42" t="str">
        <f>"Priority "&amp;Table91112131456[[#This Row],[June 1st Priority]]&amp;"/Position "&amp;Table91112131456[[#This Row],[Position]]</f>
        <v>Priority N/A/Position 7</v>
      </c>
    </row>
    <row r="190" spans="1:13" x14ac:dyDescent="0.25">
      <c r="A190" s="39">
        <v>133</v>
      </c>
      <c r="B190" s="40" t="s">
        <v>105</v>
      </c>
      <c r="C190" s="40" t="s">
        <v>106</v>
      </c>
      <c r="D190" s="40" t="s">
        <v>107</v>
      </c>
      <c r="E190" s="40" t="s">
        <v>108</v>
      </c>
      <c r="F190" s="41">
        <v>100000000</v>
      </c>
      <c r="G190" s="40" t="s">
        <v>109</v>
      </c>
      <c r="H190" s="40" t="s">
        <v>109</v>
      </c>
      <c r="I190" s="42">
        <v>5</v>
      </c>
      <c r="J190" s="42"/>
      <c r="K190" s="42" t="s">
        <v>109</v>
      </c>
      <c r="L190" s="64">
        <v>8</v>
      </c>
      <c r="M190" s="42" t="str">
        <f>"Priority "&amp;Table91112131456[[#This Row],[June 1st Priority]]&amp;"/Position "&amp;Table91112131456[[#This Row],[Position]]</f>
        <v>Priority N/A/Position 8</v>
      </c>
    </row>
    <row r="191" spans="1:13" x14ac:dyDescent="0.25">
      <c r="A191" s="39">
        <v>157</v>
      </c>
      <c r="B191" s="40" t="s">
        <v>139</v>
      </c>
      <c r="C191" s="40" t="s">
        <v>140</v>
      </c>
      <c r="D191" s="40" t="s">
        <v>141</v>
      </c>
      <c r="E191" s="40" t="s">
        <v>142</v>
      </c>
      <c r="F191" s="41">
        <v>100000000</v>
      </c>
      <c r="G191" s="40" t="s">
        <v>109</v>
      </c>
      <c r="H191" s="40" t="s">
        <v>109</v>
      </c>
      <c r="I191" s="42">
        <v>5</v>
      </c>
      <c r="J191" s="42"/>
      <c r="K191" s="42" t="s">
        <v>109</v>
      </c>
      <c r="L191" s="42">
        <v>9</v>
      </c>
      <c r="M191" s="42" t="str">
        <f>"Priority "&amp;Table91112131456[[#This Row],[June 1st Priority]]&amp;"/Position "&amp;Table91112131456[[#This Row],[Position]]</f>
        <v>Priority N/A/Position 9</v>
      </c>
    </row>
    <row r="192" spans="1:13" x14ac:dyDescent="0.25">
      <c r="A192" s="39">
        <v>182</v>
      </c>
      <c r="B192" s="40" t="s">
        <v>165</v>
      </c>
      <c r="C192" s="40" t="s">
        <v>166</v>
      </c>
      <c r="D192" s="40" t="s">
        <v>167</v>
      </c>
      <c r="E192" s="40" t="s">
        <v>168</v>
      </c>
      <c r="F192" s="41">
        <v>100000000</v>
      </c>
      <c r="G192" s="40" t="s">
        <v>109</v>
      </c>
      <c r="H192" s="40" t="s">
        <v>109</v>
      </c>
      <c r="I192" s="42">
        <v>5</v>
      </c>
      <c r="J192" s="42"/>
      <c r="K192" s="42" t="s">
        <v>109</v>
      </c>
      <c r="L192" s="64">
        <v>10</v>
      </c>
      <c r="M192" s="42" t="str">
        <f>"Priority "&amp;Table91112131456[[#This Row],[June 1st Priority]]&amp;"/Position "&amp;Table91112131456[[#This Row],[Position]]</f>
        <v>Priority N/A/Position 10</v>
      </c>
    </row>
    <row r="193" spans="1:13" x14ac:dyDescent="0.25">
      <c r="A193" s="46" t="s">
        <v>29</v>
      </c>
      <c r="B193" s="47" t="s">
        <v>550</v>
      </c>
      <c r="C193" s="47" t="s">
        <v>25</v>
      </c>
      <c r="D193" s="47" t="s">
        <v>551</v>
      </c>
      <c r="E193" s="47" t="s">
        <v>27</v>
      </c>
      <c r="F193" s="48">
        <v>50000000</v>
      </c>
      <c r="G193" s="47" t="s">
        <v>198</v>
      </c>
      <c r="H193" s="47">
        <v>2</v>
      </c>
      <c r="I193" s="49">
        <v>4</v>
      </c>
      <c r="J193" s="67"/>
      <c r="K193" s="67"/>
      <c r="L193" s="66"/>
      <c r="M193" s="49"/>
    </row>
    <row r="194" spans="1:13" x14ac:dyDescent="0.25">
      <c r="A194" s="52"/>
      <c r="B194" s="50"/>
      <c r="C194" s="50"/>
      <c r="D194" s="50"/>
      <c r="E194" s="50"/>
      <c r="F194" s="53">
        <f>SUM(Table91112131456[Amount Requested])</f>
        <v>6585644499</v>
      </c>
      <c r="G194" s="50"/>
      <c r="H194" s="50"/>
      <c r="I194" s="51"/>
      <c r="J194" s="54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4D6A-8576-4812-9F18-6570319DBA2A}">
  <dimension ref="A1:N194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20.85546875" bestFit="1" customWidth="1"/>
    <col min="11" max="11" width="20.140625" bestFit="1" customWidth="1"/>
    <col min="12" max="12" width="13" bestFit="1" customWidth="1"/>
    <col min="13" max="13" width="22.5703125" bestFit="1" customWidth="1"/>
    <col min="14" max="14" width="18" style="28" bestFit="1" customWidth="1"/>
  </cols>
  <sheetData>
    <row r="1" spans="1:14" x14ac:dyDescent="0.25">
      <c r="A1" t="s">
        <v>850</v>
      </c>
    </row>
    <row r="2" spans="1:14" s="28" customFormat="1" x14ac:dyDescent="0.25">
      <c r="A2" s="25" t="s">
        <v>847</v>
      </c>
      <c r="B2" s="26" t="s">
        <v>185</v>
      </c>
      <c r="C2" s="26" t="s">
        <v>186</v>
      </c>
      <c r="D2" s="26" t="s">
        <v>187</v>
      </c>
      <c r="E2" s="26" t="s">
        <v>188</v>
      </c>
      <c r="F2" s="26" t="s">
        <v>189</v>
      </c>
      <c r="G2" s="26" t="s">
        <v>190</v>
      </c>
      <c r="H2" s="26" t="s">
        <v>191</v>
      </c>
      <c r="I2" s="27" t="s">
        <v>192</v>
      </c>
      <c r="J2" s="27" t="s">
        <v>618</v>
      </c>
      <c r="K2" s="26" t="s">
        <v>619</v>
      </c>
      <c r="L2" s="26" t="s">
        <v>193</v>
      </c>
      <c r="M2" s="26" t="s">
        <v>194</v>
      </c>
      <c r="N2" s="26" t="s">
        <v>811</v>
      </c>
    </row>
    <row r="3" spans="1:14" x14ac:dyDescent="0.25">
      <c r="A3" s="29">
        <v>1</v>
      </c>
      <c r="B3" s="30" t="s">
        <v>500</v>
      </c>
      <c r="C3" s="30" t="s">
        <v>83</v>
      </c>
      <c r="D3" s="30" t="s">
        <v>84</v>
      </c>
      <c r="E3" s="30" t="s">
        <v>85</v>
      </c>
      <c r="F3" s="34">
        <v>32000000</v>
      </c>
      <c r="G3" s="30" t="s">
        <v>461</v>
      </c>
      <c r="H3" s="30">
        <v>2</v>
      </c>
      <c r="I3" s="32">
        <v>5</v>
      </c>
      <c r="J3" s="33" t="s">
        <v>184</v>
      </c>
      <c r="K3" s="33">
        <v>1</v>
      </c>
      <c r="L3" s="33">
        <v>1</v>
      </c>
      <c r="M3" s="32" t="s">
        <v>621</v>
      </c>
      <c r="N3" s="32">
        <v>1</v>
      </c>
    </row>
    <row r="4" spans="1:14" x14ac:dyDescent="0.25">
      <c r="A4" s="29">
        <v>2</v>
      </c>
      <c r="B4" s="30" t="s">
        <v>11</v>
      </c>
      <c r="C4" s="30" t="s">
        <v>13</v>
      </c>
      <c r="D4" s="30" t="s">
        <v>14</v>
      </c>
      <c r="E4" s="30" t="s">
        <v>15</v>
      </c>
      <c r="F4" s="34">
        <v>7000000</v>
      </c>
      <c r="G4" s="30" t="s">
        <v>334</v>
      </c>
      <c r="H4" s="30">
        <v>2</v>
      </c>
      <c r="I4" s="32">
        <v>4</v>
      </c>
      <c r="J4" s="33" t="s">
        <v>184</v>
      </c>
      <c r="K4" s="33">
        <v>1</v>
      </c>
      <c r="L4" s="33">
        <v>2</v>
      </c>
      <c r="M4" s="32" t="s">
        <v>622</v>
      </c>
      <c r="N4" s="32">
        <v>2</v>
      </c>
    </row>
    <row r="5" spans="1:14" x14ac:dyDescent="0.25">
      <c r="A5" s="29">
        <v>3</v>
      </c>
      <c r="B5" s="30" t="s">
        <v>195</v>
      </c>
      <c r="C5" s="30" t="s">
        <v>47</v>
      </c>
      <c r="D5" s="30" t="s">
        <v>196</v>
      </c>
      <c r="E5" s="30" t="s">
        <v>197</v>
      </c>
      <c r="F5" s="31">
        <v>20400000</v>
      </c>
      <c r="G5" s="30" t="s">
        <v>198</v>
      </c>
      <c r="H5" s="30" t="s">
        <v>199</v>
      </c>
      <c r="I5" s="32">
        <v>4</v>
      </c>
      <c r="J5" s="33"/>
      <c r="K5" s="33">
        <v>1</v>
      </c>
      <c r="L5" s="33">
        <v>3</v>
      </c>
      <c r="M5" s="32" t="s">
        <v>623</v>
      </c>
      <c r="N5" s="32">
        <v>3</v>
      </c>
    </row>
    <row r="6" spans="1:14" x14ac:dyDescent="0.25">
      <c r="A6" s="29">
        <v>4</v>
      </c>
      <c r="B6" s="30" t="s">
        <v>200</v>
      </c>
      <c r="C6" s="30" t="s">
        <v>119</v>
      </c>
      <c r="D6" s="30" t="s">
        <v>201</v>
      </c>
      <c r="E6" s="30" t="s">
        <v>38</v>
      </c>
      <c r="F6" s="34">
        <v>30000000</v>
      </c>
      <c r="G6" s="30" t="s">
        <v>202</v>
      </c>
      <c r="H6" s="30" t="s">
        <v>203</v>
      </c>
      <c r="I6" s="32">
        <v>5</v>
      </c>
      <c r="J6" s="33"/>
      <c r="K6" s="33">
        <v>1</v>
      </c>
      <c r="L6" s="33">
        <v>4</v>
      </c>
      <c r="M6" s="32" t="s">
        <v>624</v>
      </c>
      <c r="N6" s="32">
        <v>4</v>
      </c>
    </row>
    <row r="7" spans="1:14" x14ac:dyDescent="0.25">
      <c r="A7" s="29">
        <v>5</v>
      </c>
      <c r="B7" s="30" t="s">
        <v>204</v>
      </c>
      <c r="C7" s="30" t="s">
        <v>47</v>
      </c>
      <c r="D7" s="30" t="s">
        <v>205</v>
      </c>
      <c r="E7" s="30" t="s">
        <v>206</v>
      </c>
      <c r="F7" s="34">
        <v>50000000</v>
      </c>
      <c r="G7" s="30" t="s">
        <v>198</v>
      </c>
      <c r="H7" s="30" t="s">
        <v>199</v>
      </c>
      <c r="I7" s="32">
        <v>4</v>
      </c>
      <c r="J7" s="33"/>
      <c r="K7" s="33">
        <v>1</v>
      </c>
      <c r="L7" s="33">
        <v>5</v>
      </c>
      <c r="M7" s="32" t="s">
        <v>625</v>
      </c>
      <c r="N7" s="32">
        <v>5</v>
      </c>
    </row>
    <row r="8" spans="1:14" x14ac:dyDescent="0.25">
      <c r="A8" s="29">
        <v>7</v>
      </c>
      <c r="B8" s="30" t="s">
        <v>207</v>
      </c>
      <c r="C8" s="30" t="s">
        <v>47</v>
      </c>
      <c r="D8" s="30" t="s">
        <v>208</v>
      </c>
      <c r="E8" s="30" t="s">
        <v>209</v>
      </c>
      <c r="F8" s="34">
        <v>36000000</v>
      </c>
      <c r="G8" s="30" t="s">
        <v>198</v>
      </c>
      <c r="H8" s="30" t="s">
        <v>203</v>
      </c>
      <c r="I8" s="32">
        <v>4</v>
      </c>
      <c r="J8" s="33"/>
      <c r="K8" s="33">
        <v>1</v>
      </c>
      <c r="L8" s="33">
        <v>6</v>
      </c>
      <c r="M8" s="32" t="s">
        <v>626</v>
      </c>
      <c r="N8" s="32">
        <v>6</v>
      </c>
    </row>
    <row r="9" spans="1:14" x14ac:dyDescent="0.25">
      <c r="A9" s="35">
        <v>8</v>
      </c>
      <c r="B9" s="36" t="s">
        <v>210</v>
      </c>
      <c r="C9" s="36" t="s">
        <v>211</v>
      </c>
      <c r="D9" s="36" t="s">
        <v>212</v>
      </c>
      <c r="E9" s="36" t="s">
        <v>213</v>
      </c>
      <c r="F9" s="37">
        <v>10100000</v>
      </c>
      <c r="G9" s="36" t="s">
        <v>214</v>
      </c>
      <c r="H9" s="36" t="s">
        <v>203</v>
      </c>
      <c r="I9" s="38">
        <v>4</v>
      </c>
      <c r="J9" s="65"/>
      <c r="K9" s="65">
        <v>1</v>
      </c>
      <c r="L9" s="65">
        <v>7</v>
      </c>
      <c r="M9" s="38" t="s">
        <v>627</v>
      </c>
      <c r="N9" s="38">
        <v>7</v>
      </c>
    </row>
    <row r="10" spans="1:14" x14ac:dyDescent="0.25">
      <c r="A10" s="29">
        <v>9</v>
      </c>
      <c r="B10" s="30" t="s">
        <v>215</v>
      </c>
      <c r="C10" s="30" t="s">
        <v>47</v>
      </c>
      <c r="D10" s="30" t="s">
        <v>216</v>
      </c>
      <c r="E10" s="30" t="s">
        <v>158</v>
      </c>
      <c r="F10" s="34">
        <v>33000000</v>
      </c>
      <c r="G10" s="30" t="s">
        <v>198</v>
      </c>
      <c r="H10" s="30" t="s">
        <v>217</v>
      </c>
      <c r="I10" s="32">
        <v>4</v>
      </c>
      <c r="J10" s="33"/>
      <c r="K10" s="33">
        <v>1</v>
      </c>
      <c r="L10" s="33">
        <v>8</v>
      </c>
      <c r="M10" s="32" t="s">
        <v>628</v>
      </c>
      <c r="N10" s="32">
        <v>8</v>
      </c>
    </row>
    <row r="11" spans="1:14" x14ac:dyDescent="0.25">
      <c r="A11" s="29">
        <v>10</v>
      </c>
      <c r="B11" s="30" t="s">
        <v>218</v>
      </c>
      <c r="C11" s="30" t="s">
        <v>36</v>
      </c>
      <c r="D11" s="30" t="s">
        <v>219</v>
      </c>
      <c r="E11" s="30" t="s">
        <v>38</v>
      </c>
      <c r="F11" s="34">
        <v>18000000</v>
      </c>
      <c r="G11" s="30" t="s">
        <v>202</v>
      </c>
      <c r="H11" s="30" t="s">
        <v>217</v>
      </c>
      <c r="I11" s="32">
        <v>4</v>
      </c>
      <c r="J11" s="33"/>
      <c r="K11" s="33">
        <v>1</v>
      </c>
      <c r="L11" s="33">
        <v>9</v>
      </c>
      <c r="M11" s="32" t="s">
        <v>629</v>
      </c>
      <c r="N11" s="32">
        <v>9</v>
      </c>
    </row>
    <row r="12" spans="1:14" x14ac:dyDescent="0.25">
      <c r="A12" s="29">
        <v>11</v>
      </c>
      <c r="B12" s="30" t="s">
        <v>220</v>
      </c>
      <c r="C12" s="30" t="s">
        <v>25</v>
      </c>
      <c r="D12" s="30" t="s">
        <v>221</v>
      </c>
      <c r="E12" s="30" t="s">
        <v>27</v>
      </c>
      <c r="F12" s="34">
        <v>40000000</v>
      </c>
      <c r="G12" s="30" t="s">
        <v>198</v>
      </c>
      <c r="H12" s="30" t="s">
        <v>203</v>
      </c>
      <c r="I12" s="32">
        <v>4</v>
      </c>
      <c r="J12" s="33"/>
      <c r="K12" s="33">
        <v>1</v>
      </c>
      <c r="L12" s="33">
        <v>10</v>
      </c>
      <c r="M12" s="32" t="s">
        <v>630</v>
      </c>
      <c r="N12" s="32">
        <v>10</v>
      </c>
    </row>
    <row r="13" spans="1:14" x14ac:dyDescent="0.25">
      <c r="A13" s="29">
        <v>13</v>
      </c>
      <c r="B13" s="30" t="s">
        <v>548</v>
      </c>
      <c r="C13" s="30" t="s">
        <v>8</v>
      </c>
      <c r="D13" s="30" t="s">
        <v>9</v>
      </c>
      <c r="E13" s="30" t="s">
        <v>10</v>
      </c>
      <c r="F13" s="34">
        <v>20000000</v>
      </c>
      <c r="G13" s="30" t="s">
        <v>347</v>
      </c>
      <c r="H13" s="30">
        <v>3</v>
      </c>
      <c r="I13" s="32">
        <v>4</v>
      </c>
      <c r="J13" s="33" t="s">
        <v>184</v>
      </c>
      <c r="K13" s="33">
        <v>1</v>
      </c>
      <c r="L13" s="33">
        <v>11</v>
      </c>
      <c r="M13" s="32" t="s">
        <v>631</v>
      </c>
      <c r="N13" s="32">
        <v>11</v>
      </c>
    </row>
    <row r="14" spans="1:14" x14ac:dyDescent="0.25">
      <c r="A14" s="29">
        <v>14</v>
      </c>
      <c r="B14" s="30" t="s">
        <v>222</v>
      </c>
      <c r="C14" s="30" t="s">
        <v>223</v>
      </c>
      <c r="D14" s="30" t="s">
        <v>224</v>
      </c>
      <c r="E14" s="30" t="s">
        <v>70</v>
      </c>
      <c r="F14" s="34">
        <v>25000000</v>
      </c>
      <c r="G14" s="30" t="s">
        <v>225</v>
      </c>
      <c r="H14" s="30" t="s">
        <v>217</v>
      </c>
      <c r="I14" s="32">
        <v>5</v>
      </c>
      <c r="J14" s="33"/>
      <c r="K14" s="33">
        <v>1</v>
      </c>
      <c r="L14" s="33">
        <v>12</v>
      </c>
      <c r="M14" s="32" t="s">
        <v>632</v>
      </c>
      <c r="N14" s="32">
        <v>12</v>
      </c>
    </row>
    <row r="15" spans="1:14" x14ac:dyDescent="0.25">
      <c r="A15" s="29">
        <v>15</v>
      </c>
      <c r="B15" s="30" t="s">
        <v>16</v>
      </c>
      <c r="C15" s="30" t="s">
        <v>17</v>
      </c>
      <c r="D15" s="30" t="s">
        <v>18</v>
      </c>
      <c r="E15" s="30" t="s">
        <v>19</v>
      </c>
      <c r="F15" s="34">
        <v>30000000</v>
      </c>
      <c r="G15" s="30" t="s">
        <v>225</v>
      </c>
      <c r="H15" s="30">
        <v>2</v>
      </c>
      <c r="I15" s="32">
        <v>4</v>
      </c>
      <c r="J15" s="33" t="s">
        <v>184</v>
      </c>
      <c r="K15" s="33">
        <v>1</v>
      </c>
      <c r="L15" s="33">
        <v>13</v>
      </c>
      <c r="M15" s="32" t="s">
        <v>633</v>
      </c>
      <c r="N15" s="32">
        <v>13</v>
      </c>
    </row>
    <row r="16" spans="1:14" x14ac:dyDescent="0.25">
      <c r="A16" s="29">
        <v>16</v>
      </c>
      <c r="B16" s="30" t="s">
        <v>226</v>
      </c>
      <c r="C16" s="30" t="s">
        <v>227</v>
      </c>
      <c r="D16" s="30" t="s">
        <v>228</v>
      </c>
      <c r="E16" s="30" t="s">
        <v>229</v>
      </c>
      <c r="F16" s="34">
        <v>42000000</v>
      </c>
      <c r="G16" s="30" t="s">
        <v>230</v>
      </c>
      <c r="H16" s="30" t="s">
        <v>217</v>
      </c>
      <c r="I16" s="32">
        <v>4</v>
      </c>
      <c r="J16" s="33"/>
      <c r="K16" s="33">
        <v>1</v>
      </c>
      <c r="L16" s="33">
        <v>14</v>
      </c>
      <c r="M16" s="32" t="s">
        <v>634</v>
      </c>
      <c r="N16" s="32">
        <v>14</v>
      </c>
    </row>
    <row r="17" spans="1:14" x14ac:dyDescent="0.25">
      <c r="A17" s="29">
        <v>19</v>
      </c>
      <c r="B17" s="30" t="s">
        <v>231</v>
      </c>
      <c r="C17" s="30" t="s">
        <v>89</v>
      </c>
      <c r="D17" s="30" t="s">
        <v>232</v>
      </c>
      <c r="E17" s="30" t="s">
        <v>19</v>
      </c>
      <c r="F17" s="34">
        <v>38000000</v>
      </c>
      <c r="G17" s="30" t="s">
        <v>225</v>
      </c>
      <c r="H17" s="30" t="s">
        <v>217</v>
      </c>
      <c r="I17" s="32">
        <v>5</v>
      </c>
      <c r="J17" s="33"/>
      <c r="K17" s="33">
        <v>1</v>
      </c>
      <c r="L17" s="33">
        <v>15</v>
      </c>
      <c r="M17" s="32" t="s">
        <v>635</v>
      </c>
      <c r="N17" s="32">
        <v>15</v>
      </c>
    </row>
    <row r="18" spans="1:14" x14ac:dyDescent="0.25">
      <c r="A18" s="29">
        <v>22</v>
      </c>
      <c r="B18" s="30" t="s">
        <v>233</v>
      </c>
      <c r="C18" s="30" t="s">
        <v>25</v>
      </c>
      <c r="D18" s="30" t="s">
        <v>234</v>
      </c>
      <c r="E18" s="30" t="s">
        <v>27</v>
      </c>
      <c r="F18" s="34">
        <v>20000000</v>
      </c>
      <c r="G18" s="30" t="s">
        <v>198</v>
      </c>
      <c r="H18" s="30" t="s">
        <v>217</v>
      </c>
      <c r="I18" s="32">
        <v>4</v>
      </c>
      <c r="J18" s="33"/>
      <c r="K18" s="33">
        <v>1</v>
      </c>
      <c r="L18" s="33">
        <v>16</v>
      </c>
      <c r="M18" s="32" t="s">
        <v>636</v>
      </c>
      <c r="N18" s="32">
        <v>16</v>
      </c>
    </row>
    <row r="19" spans="1:14" x14ac:dyDescent="0.25">
      <c r="A19" s="29">
        <v>23</v>
      </c>
      <c r="B19" s="30" t="s">
        <v>235</v>
      </c>
      <c r="C19" s="30" t="s">
        <v>227</v>
      </c>
      <c r="D19" s="30" t="s">
        <v>236</v>
      </c>
      <c r="E19" s="30" t="s">
        <v>237</v>
      </c>
      <c r="F19" s="34">
        <v>24000000</v>
      </c>
      <c r="G19" s="30" t="s">
        <v>230</v>
      </c>
      <c r="H19" s="30" t="s">
        <v>217</v>
      </c>
      <c r="I19" s="32">
        <v>4</v>
      </c>
      <c r="J19" s="33"/>
      <c r="K19" s="33">
        <v>1</v>
      </c>
      <c r="L19" s="33">
        <v>17</v>
      </c>
      <c r="M19" s="32" t="s">
        <v>637</v>
      </c>
      <c r="N19" s="32">
        <v>18</v>
      </c>
    </row>
    <row r="20" spans="1:14" x14ac:dyDescent="0.25">
      <c r="A20" s="29">
        <v>24</v>
      </c>
      <c r="B20" s="30" t="s">
        <v>238</v>
      </c>
      <c r="C20" s="30" t="s">
        <v>47</v>
      </c>
      <c r="D20" s="30" t="s">
        <v>239</v>
      </c>
      <c r="E20" s="30" t="s">
        <v>240</v>
      </c>
      <c r="F20" s="34">
        <v>25000000</v>
      </c>
      <c r="G20" s="30" t="s">
        <v>198</v>
      </c>
      <c r="H20" s="30" t="s">
        <v>199</v>
      </c>
      <c r="I20" s="32">
        <v>4</v>
      </c>
      <c r="J20" s="33"/>
      <c r="K20" s="33">
        <v>1</v>
      </c>
      <c r="L20" s="33">
        <v>18</v>
      </c>
      <c r="M20" s="32" t="s">
        <v>638</v>
      </c>
      <c r="N20" s="32">
        <v>19</v>
      </c>
    </row>
    <row r="21" spans="1:14" x14ac:dyDescent="0.25">
      <c r="A21" s="29">
        <v>25</v>
      </c>
      <c r="B21" s="30" t="s">
        <v>241</v>
      </c>
      <c r="C21" s="30" t="s">
        <v>242</v>
      </c>
      <c r="D21" s="30" t="s">
        <v>243</v>
      </c>
      <c r="E21" s="30" t="s">
        <v>135</v>
      </c>
      <c r="F21" s="34">
        <v>50000000</v>
      </c>
      <c r="G21" s="30" t="s">
        <v>202</v>
      </c>
      <c r="H21" s="30" t="s">
        <v>203</v>
      </c>
      <c r="I21" s="32">
        <v>4</v>
      </c>
      <c r="J21" s="33"/>
      <c r="K21" s="33">
        <v>1</v>
      </c>
      <c r="L21" s="33">
        <v>19</v>
      </c>
      <c r="M21" s="32" t="s">
        <v>639</v>
      </c>
      <c r="N21" s="32">
        <v>20</v>
      </c>
    </row>
    <row r="22" spans="1:14" x14ac:dyDescent="0.25">
      <c r="A22" s="29">
        <v>26</v>
      </c>
      <c r="B22" s="30" t="s">
        <v>244</v>
      </c>
      <c r="C22" s="30" t="s">
        <v>223</v>
      </c>
      <c r="D22" s="30" t="s">
        <v>245</v>
      </c>
      <c r="E22" s="30" t="s">
        <v>19</v>
      </c>
      <c r="F22" s="34">
        <v>35000000</v>
      </c>
      <c r="G22" s="30" t="s">
        <v>225</v>
      </c>
      <c r="H22" s="30" t="s">
        <v>217</v>
      </c>
      <c r="I22" s="32">
        <v>5</v>
      </c>
      <c r="J22" s="33"/>
      <c r="K22" s="33">
        <v>1</v>
      </c>
      <c r="L22" s="33">
        <v>20</v>
      </c>
      <c r="M22" s="32" t="s">
        <v>640</v>
      </c>
      <c r="N22" s="32">
        <v>21</v>
      </c>
    </row>
    <row r="23" spans="1:14" x14ac:dyDescent="0.25">
      <c r="A23" s="29">
        <v>28</v>
      </c>
      <c r="B23" s="30" t="s">
        <v>250</v>
      </c>
      <c r="C23" s="30" t="s">
        <v>21</v>
      </c>
      <c r="D23" s="30" t="s">
        <v>251</v>
      </c>
      <c r="E23" s="30" t="s">
        <v>23</v>
      </c>
      <c r="F23" s="34">
        <v>40000000</v>
      </c>
      <c r="G23" s="30" t="s">
        <v>230</v>
      </c>
      <c r="H23" s="30" t="s">
        <v>217</v>
      </c>
      <c r="I23" s="32">
        <v>4</v>
      </c>
      <c r="J23" s="33"/>
      <c r="K23" s="33">
        <v>1</v>
      </c>
      <c r="L23" s="33">
        <v>21</v>
      </c>
      <c r="M23" s="32" t="s">
        <v>641</v>
      </c>
      <c r="N23" s="32">
        <v>22</v>
      </c>
    </row>
    <row r="24" spans="1:14" x14ac:dyDescent="0.25">
      <c r="A24" s="29">
        <v>29</v>
      </c>
      <c r="B24" s="30" t="s">
        <v>252</v>
      </c>
      <c r="C24" s="30" t="s">
        <v>253</v>
      </c>
      <c r="D24" s="30" t="s">
        <v>254</v>
      </c>
      <c r="E24" s="30" t="s">
        <v>255</v>
      </c>
      <c r="F24" s="34">
        <v>30000000</v>
      </c>
      <c r="G24" s="30" t="s">
        <v>230</v>
      </c>
      <c r="H24" s="30" t="s">
        <v>217</v>
      </c>
      <c r="I24" s="32">
        <v>4</v>
      </c>
      <c r="J24" s="33"/>
      <c r="K24" s="33">
        <v>1</v>
      </c>
      <c r="L24" s="33">
        <v>22</v>
      </c>
      <c r="M24" s="32" t="s">
        <v>642</v>
      </c>
      <c r="N24" s="32">
        <v>23</v>
      </c>
    </row>
    <row r="25" spans="1:14" x14ac:dyDescent="0.25">
      <c r="A25" s="29">
        <v>30</v>
      </c>
      <c r="B25" s="30" t="s">
        <v>88</v>
      </c>
      <c r="C25" s="30" t="s">
        <v>89</v>
      </c>
      <c r="D25" s="30" t="s">
        <v>90</v>
      </c>
      <c r="E25" s="30" t="s">
        <v>508</v>
      </c>
      <c r="F25" s="34">
        <v>35000000</v>
      </c>
      <c r="G25" s="30" t="s">
        <v>225</v>
      </c>
      <c r="H25" s="30">
        <v>2</v>
      </c>
      <c r="I25" s="32">
        <v>5</v>
      </c>
      <c r="J25" s="33" t="s">
        <v>184</v>
      </c>
      <c r="K25" s="33">
        <v>1</v>
      </c>
      <c r="L25" s="33">
        <v>23</v>
      </c>
      <c r="M25" s="32" t="s">
        <v>643</v>
      </c>
      <c r="N25" s="32">
        <v>24</v>
      </c>
    </row>
    <row r="26" spans="1:14" x14ac:dyDescent="0.25">
      <c r="A26" s="29">
        <v>31</v>
      </c>
      <c r="B26" s="30" t="s">
        <v>152</v>
      </c>
      <c r="C26" s="30" t="s">
        <v>343</v>
      </c>
      <c r="D26" s="30" t="s">
        <v>154</v>
      </c>
      <c r="E26" s="30" t="s">
        <v>19</v>
      </c>
      <c r="F26" s="34">
        <v>40000000</v>
      </c>
      <c r="G26" s="30" t="s">
        <v>225</v>
      </c>
      <c r="H26" s="30">
        <v>3</v>
      </c>
      <c r="I26" s="32">
        <v>5</v>
      </c>
      <c r="J26" s="33" t="s">
        <v>184</v>
      </c>
      <c r="K26" s="33">
        <v>1</v>
      </c>
      <c r="L26" s="33">
        <v>24</v>
      </c>
      <c r="M26" s="32" t="s">
        <v>644</v>
      </c>
      <c r="N26" s="32">
        <v>25</v>
      </c>
    </row>
    <row r="27" spans="1:14" x14ac:dyDescent="0.25">
      <c r="A27" s="29">
        <v>33</v>
      </c>
      <c r="B27" s="30" t="s">
        <v>256</v>
      </c>
      <c r="C27" s="30" t="s">
        <v>242</v>
      </c>
      <c r="D27" s="30" t="s">
        <v>257</v>
      </c>
      <c r="E27" s="30" t="s">
        <v>258</v>
      </c>
      <c r="F27" s="34">
        <v>31000000</v>
      </c>
      <c r="G27" s="30" t="s">
        <v>202</v>
      </c>
      <c r="H27" s="30" t="s">
        <v>203</v>
      </c>
      <c r="I27" s="32">
        <v>4</v>
      </c>
      <c r="J27" s="33"/>
      <c r="K27" s="33">
        <v>1</v>
      </c>
      <c r="L27" s="33">
        <v>25</v>
      </c>
      <c r="M27" s="32" t="s">
        <v>645</v>
      </c>
      <c r="N27" s="32">
        <v>26</v>
      </c>
    </row>
    <row r="28" spans="1:14" x14ac:dyDescent="0.25">
      <c r="A28" s="29">
        <v>34</v>
      </c>
      <c r="B28" s="30" t="s">
        <v>259</v>
      </c>
      <c r="C28" s="30" t="s">
        <v>260</v>
      </c>
      <c r="D28" s="30" t="s">
        <v>261</v>
      </c>
      <c r="E28" s="30" t="s">
        <v>262</v>
      </c>
      <c r="F28" s="34">
        <v>29000000</v>
      </c>
      <c r="G28" s="30" t="s">
        <v>263</v>
      </c>
      <c r="H28" s="30" t="s">
        <v>217</v>
      </c>
      <c r="I28" s="32">
        <v>4</v>
      </c>
      <c r="J28" s="33"/>
      <c r="K28" s="33">
        <v>1</v>
      </c>
      <c r="L28" s="33">
        <v>26</v>
      </c>
      <c r="M28" s="32" t="s">
        <v>646</v>
      </c>
      <c r="N28" s="32">
        <v>27</v>
      </c>
    </row>
    <row r="29" spans="1:14" x14ac:dyDescent="0.25">
      <c r="A29" s="29">
        <v>35</v>
      </c>
      <c r="B29" s="30" t="s">
        <v>264</v>
      </c>
      <c r="C29" s="30" t="s">
        <v>58</v>
      </c>
      <c r="D29" s="30" t="s">
        <v>265</v>
      </c>
      <c r="E29" s="30" t="s">
        <v>60</v>
      </c>
      <c r="F29" s="34">
        <v>35000000</v>
      </c>
      <c r="G29" s="30" t="s">
        <v>230</v>
      </c>
      <c r="H29" s="30" t="s">
        <v>203</v>
      </c>
      <c r="I29" s="32">
        <v>4</v>
      </c>
      <c r="J29" s="33"/>
      <c r="K29" s="33">
        <v>1</v>
      </c>
      <c r="L29" s="33">
        <v>27</v>
      </c>
      <c r="M29" s="32" t="s">
        <v>647</v>
      </c>
      <c r="N29" s="32">
        <v>28</v>
      </c>
    </row>
    <row r="30" spans="1:14" x14ac:dyDescent="0.25">
      <c r="A30" s="29">
        <v>36</v>
      </c>
      <c r="B30" s="30" t="s">
        <v>266</v>
      </c>
      <c r="C30" s="30" t="s">
        <v>36</v>
      </c>
      <c r="D30" s="30" t="s">
        <v>267</v>
      </c>
      <c r="E30" s="30" t="s">
        <v>38</v>
      </c>
      <c r="F30" s="34">
        <v>44000000</v>
      </c>
      <c r="G30" s="30" t="s">
        <v>202</v>
      </c>
      <c r="H30" s="30" t="s">
        <v>203</v>
      </c>
      <c r="I30" s="32">
        <v>4</v>
      </c>
      <c r="J30" s="33"/>
      <c r="K30" s="33">
        <v>1</v>
      </c>
      <c r="L30" s="33">
        <v>28</v>
      </c>
      <c r="M30" s="32" t="s">
        <v>648</v>
      </c>
      <c r="N30" s="32">
        <v>29</v>
      </c>
    </row>
    <row r="31" spans="1:14" x14ac:dyDescent="0.25">
      <c r="A31" s="35">
        <v>37</v>
      </c>
      <c r="B31" s="36" t="s">
        <v>268</v>
      </c>
      <c r="C31" s="36" t="s">
        <v>211</v>
      </c>
      <c r="D31" s="36" t="s">
        <v>269</v>
      </c>
      <c r="E31" s="36" t="s">
        <v>135</v>
      </c>
      <c r="F31" s="37">
        <v>20000000</v>
      </c>
      <c r="G31" s="36" t="s">
        <v>202</v>
      </c>
      <c r="H31" s="36" t="s">
        <v>203</v>
      </c>
      <c r="I31" s="38">
        <v>4</v>
      </c>
      <c r="J31" s="65"/>
      <c r="K31" s="65">
        <v>1</v>
      </c>
      <c r="L31" s="65">
        <v>29</v>
      </c>
      <c r="M31" s="38" t="s">
        <v>649</v>
      </c>
      <c r="N31" s="38">
        <v>30</v>
      </c>
    </row>
    <row r="32" spans="1:14" x14ac:dyDescent="0.25">
      <c r="A32" s="29">
        <v>38</v>
      </c>
      <c r="B32" s="30" t="s">
        <v>270</v>
      </c>
      <c r="C32" s="30" t="s">
        <v>58</v>
      </c>
      <c r="D32" s="30" t="s">
        <v>271</v>
      </c>
      <c r="E32" s="30" t="s">
        <v>60</v>
      </c>
      <c r="F32" s="34">
        <v>30000000</v>
      </c>
      <c r="G32" s="30" t="s">
        <v>230</v>
      </c>
      <c r="H32" s="30" t="s">
        <v>217</v>
      </c>
      <c r="I32" s="32">
        <v>4</v>
      </c>
      <c r="J32" s="33"/>
      <c r="K32" s="33">
        <v>1</v>
      </c>
      <c r="L32" s="33">
        <v>30</v>
      </c>
      <c r="M32" s="32" t="s">
        <v>650</v>
      </c>
      <c r="N32" s="32">
        <v>31</v>
      </c>
    </row>
    <row r="33" spans="1:14" x14ac:dyDescent="0.25">
      <c r="A33" s="29">
        <v>40</v>
      </c>
      <c r="B33" s="30" t="s">
        <v>272</v>
      </c>
      <c r="C33" s="30" t="s">
        <v>40</v>
      </c>
      <c r="D33" s="30" t="s">
        <v>273</v>
      </c>
      <c r="E33" s="30" t="s">
        <v>38</v>
      </c>
      <c r="F33" s="34">
        <v>25000000</v>
      </c>
      <c r="G33" s="30" t="s">
        <v>202</v>
      </c>
      <c r="H33" s="30" t="s">
        <v>203</v>
      </c>
      <c r="I33" s="32">
        <v>4</v>
      </c>
      <c r="J33" s="33"/>
      <c r="K33" s="33">
        <v>1</v>
      </c>
      <c r="L33" s="33">
        <v>31</v>
      </c>
      <c r="M33" s="32" t="s">
        <v>651</v>
      </c>
      <c r="N33" s="32">
        <v>32</v>
      </c>
    </row>
    <row r="34" spans="1:14" x14ac:dyDescent="0.25">
      <c r="A34" s="29">
        <v>44</v>
      </c>
      <c r="B34" s="30" t="s">
        <v>274</v>
      </c>
      <c r="C34" s="30" t="s">
        <v>275</v>
      </c>
      <c r="D34" s="30" t="s">
        <v>276</v>
      </c>
      <c r="E34" s="30" t="s">
        <v>277</v>
      </c>
      <c r="F34" s="34">
        <v>38000000</v>
      </c>
      <c r="G34" s="30" t="s">
        <v>230</v>
      </c>
      <c r="H34" s="30" t="s">
        <v>203</v>
      </c>
      <c r="I34" s="32">
        <v>4</v>
      </c>
      <c r="J34" s="33"/>
      <c r="K34" s="33">
        <v>1</v>
      </c>
      <c r="L34" s="33">
        <v>32</v>
      </c>
      <c r="M34" s="32" t="s">
        <v>652</v>
      </c>
      <c r="N34" s="32">
        <v>33</v>
      </c>
    </row>
    <row r="35" spans="1:14" x14ac:dyDescent="0.25">
      <c r="A35" s="29">
        <v>45</v>
      </c>
      <c r="B35" s="30" t="s">
        <v>278</v>
      </c>
      <c r="C35" s="30" t="s">
        <v>58</v>
      </c>
      <c r="D35" s="30" t="s">
        <v>279</v>
      </c>
      <c r="E35" s="30" t="s">
        <v>60</v>
      </c>
      <c r="F35" s="34">
        <v>30000000</v>
      </c>
      <c r="G35" s="30" t="s">
        <v>230</v>
      </c>
      <c r="H35" s="30" t="s">
        <v>217</v>
      </c>
      <c r="I35" s="32">
        <v>4</v>
      </c>
      <c r="J35" s="33"/>
      <c r="K35" s="33">
        <v>1</v>
      </c>
      <c r="L35" s="33">
        <v>33</v>
      </c>
      <c r="M35" s="32" t="s">
        <v>653</v>
      </c>
      <c r="N35" s="32">
        <v>34</v>
      </c>
    </row>
    <row r="36" spans="1:14" x14ac:dyDescent="0.25">
      <c r="A36" s="29">
        <v>48</v>
      </c>
      <c r="B36" s="30" t="s">
        <v>101</v>
      </c>
      <c r="C36" s="30" t="s">
        <v>89</v>
      </c>
      <c r="D36" s="30" t="s">
        <v>102</v>
      </c>
      <c r="E36" s="30" t="s">
        <v>19</v>
      </c>
      <c r="F36" s="34">
        <v>20000000</v>
      </c>
      <c r="G36" s="30" t="s">
        <v>225</v>
      </c>
      <c r="H36" s="30">
        <v>2</v>
      </c>
      <c r="I36" s="32">
        <v>5</v>
      </c>
      <c r="J36" s="33" t="s">
        <v>184</v>
      </c>
      <c r="K36" s="33">
        <v>1</v>
      </c>
      <c r="L36" s="33">
        <v>34</v>
      </c>
      <c r="M36" s="32" t="s">
        <v>654</v>
      </c>
      <c r="N36" s="32">
        <v>35</v>
      </c>
    </row>
    <row r="37" spans="1:14" x14ac:dyDescent="0.25">
      <c r="A37" s="29">
        <v>51</v>
      </c>
      <c r="B37" s="30" t="s">
        <v>280</v>
      </c>
      <c r="C37" s="30" t="s">
        <v>68</v>
      </c>
      <c r="D37" s="30" t="s">
        <v>281</v>
      </c>
      <c r="E37" s="30" t="s">
        <v>70</v>
      </c>
      <c r="F37" s="34">
        <v>35000000</v>
      </c>
      <c r="G37" s="30" t="s">
        <v>225</v>
      </c>
      <c r="H37" s="30" t="s">
        <v>199</v>
      </c>
      <c r="I37" s="32">
        <v>4</v>
      </c>
      <c r="J37" s="33"/>
      <c r="K37" s="33">
        <v>1</v>
      </c>
      <c r="L37" s="33">
        <v>35</v>
      </c>
      <c r="M37" s="32" t="s">
        <v>655</v>
      </c>
      <c r="N37" s="32">
        <v>36</v>
      </c>
    </row>
    <row r="38" spans="1:14" x14ac:dyDescent="0.25">
      <c r="A38" s="29">
        <v>53</v>
      </c>
      <c r="B38" s="30" t="s">
        <v>282</v>
      </c>
      <c r="C38" s="30" t="s">
        <v>95</v>
      </c>
      <c r="D38" s="30" t="s">
        <v>283</v>
      </c>
      <c r="E38" s="30" t="s">
        <v>27</v>
      </c>
      <c r="F38" s="34">
        <v>28000000</v>
      </c>
      <c r="G38" s="30" t="s">
        <v>198</v>
      </c>
      <c r="H38" s="30" t="s">
        <v>217</v>
      </c>
      <c r="I38" s="32">
        <v>5</v>
      </c>
      <c r="J38" s="33"/>
      <c r="K38" s="33">
        <v>1</v>
      </c>
      <c r="L38" s="33">
        <v>36</v>
      </c>
      <c r="M38" s="32" t="s">
        <v>656</v>
      </c>
      <c r="N38" s="32">
        <v>37</v>
      </c>
    </row>
    <row r="39" spans="1:14" x14ac:dyDescent="0.25">
      <c r="A39" s="29">
        <v>54</v>
      </c>
      <c r="B39" s="30" t="s">
        <v>159</v>
      </c>
      <c r="C39" s="30" t="s">
        <v>160</v>
      </c>
      <c r="D39" s="30" t="s">
        <v>161</v>
      </c>
      <c r="E39" s="30" t="s">
        <v>162</v>
      </c>
      <c r="F39" s="34">
        <v>40000000</v>
      </c>
      <c r="G39" s="30" t="s">
        <v>351</v>
      </c>
      <c r="H39" s="30">
        <v>3</v>
      </c>
      <c r="I39" s="32">
        <v>5</v>
      </c>
      <c r="J39" s="33" t="s">
        <v>184</v>
      </c>
      <c r="K39" s="33">
        <v>1</v>
      </c>
      <c r="L39" s="33">
        <v>37</v>
      </c>
      <c r="M39" s="32" t="s">
        <v>657</v>
      </c>
      <c r="N39" s="32">
        <v>38</v>
      </c>
    </row>
    <row r="40" spans="1:14" x14ac:dyDescent="0.25">
      <c r="A40" s="29">
        <v>55</v>
      </c>
      <c r="B40" s="30" t="s">
        <v>284</v>
      </c>
      <c r="C40" s="30" t="s">
        <v>285</v>
      </c>
      <c r="D40" s="30" t="s">
        <v>286</v>
      </c>
      <c r="E40" s="30" t="s">
        <v>287</v>
      </c>
      <c r="F40" s="34">
        <v>20000000</v>
      </c>
      <c r="G40" s="30" t="s">
        <v>288</v>
      </c>
      <c r="H40" s="30" t="s">
        <v>203</v>
      </c>
      <c r="I40" s="32">
        <v>5</v>
      </c>
      <c r="J40" s="33"/>
      <c r="K40" s="33">
        <v>1</v>
      </c>
      <c r="L40" s="33">
        <v>38</v>
      </c>
      <c r="M40" s="32" t="s">
        <v>658</v>
      </c>
      <c r="N40" s="32">
        <v>39</v>
      </c>
    </row>
    <row r="41" spans="1:14" x14ac:dyDescent="0.25">
      <c r="A41" s="29">
        <v>57</v>
      </c>
      <c r="B41" s="30" t="s">
        <v>289</v>
      </c>
      <c r="C41" s="30" t="s">
        <v>40</v>
      </c>
      <c r="D41" s="30" t="s">
        <v>290</v>
      </c>
      <c r="E41" s="30" t="s">
        <v>38</v>
      </c>
      <c r="F41" s="34">
        <v>9000000</v>
      </c>
      <c r="G41" s="30" t="s">
        <v>202</v>
      </c>
      <c r="H41" s="30" t="s">
        <v>203</v>
      </c>
      <c r="I41" s="32">
        <v>4</v>
      </c>
      <c r="J41" s="33"/>
      <c r="K41" s="33">
        <v>1</v>
      </c>
      <c r="L41" s="33">
        <v>39</v>
      </c>
      <c r="M41" s="32" t="s">
        <v>659</v>
      </c>
      <c r="N41" s="32">
        <v>40</v>
      </c>
    </row>
    <row r="42" spans="1:14" x14ac:dyDescent="0.25">
      <c r="A42" s="29">
        <v>59</v>
      </c>
      <c r="B42" s="30" t="s">
        <v>291</v>
      </c>
      <c r="C42" s="30" t="s">
        <v>89</v>
      </c>
      <c r="D42" s="30" t="s">
        <v>292</v>
      </c>
      <c r="E42" s="30" t="s">
        <v>19</v>
      </c>
      <c r="F42" s="34">
        <v>20000000</v>
      </c>
      <c r="G42" s="30" t="s">
        <v>225</v>
      </c>
      <c r="H42" s="30" t="s">
        <v>203</v>
      </c>
      <c r="I42" s="32">
        <v>5</v>
      </c>
      <c r="J42" s="33"/>
      <c r="K42" s="33">
        <v>1</v>
      </c>
      <c r="L42" s="33">
        <v>40</v>
      </c>
      <c r="M42" s="32" t="s">
        <v>660</v>
      </c>
      <c r="N42" s="32">
        <v>41</v>
      </c>
    </row>
    <row r="43" spans="1:14" x14ac:dyDescent="0.25">
      <c r="A43" s="29">
        <v>63</v>
      </c>
      <c r="B43" s="30" t="s">
        <v>293</v>
      </c>
      <c r="C43" s="30" t="s">
        <v>47</v>
      </c>
      <c r="D43" s="30" t="s">
        <v>294</v>
      </c>
      <c r="E43" s="30" t="s">
        <v>197</v>
      </c>
      <c r="F43" s="34">
        <v>24000000</v>
      </c>
      <c r="G43" s="30" t="s">
        <v>198</v>
      </c>
      <c r="H43" s="30" t="s">
        <v>199</v>
      </c>
      <c r="I43" s="32">
        <v>4</v>
      </c>
      <c r="J43" s="33"/>
      <c r="K43" s="33">
        <v>1</v>
      </c>
      <c r="L43" s="33">
        <v>41</v>
      </c>
      <c r="M43" s="32" t="s">
        <v>661</v>
      </c>
      <c r="N43" s="32">
        <v>42</v>
      </c>
    </row>
    <row r="44" spans="1:14" x14ac:dyDescent="0.25">
      <c r="A44" s="29">
        <v>64</v>
      </c>
      <c r="B44" s="30" t="s">
        <v>295</v>
      </c>
      <c r="C44" s="30" t="s">
        <v>25</v>
      </c>
      <c r="D44" s="30" t="s">
        <v>296</v>
      </c>
      <c r="E44" s="30" t="s">
        <v>27</v>
      </c>
      <c r="F44" s="34">
        <v>13000000</v>
      </c>
      <c r="G44" s="30" t="s">
        <v>198</v>
      </c>
      <c r="H44" s="30" t="s">
        <v>217</v>
      </c>
      <c r="I44" s="32">
        <v>4</v>
      </c>
      <c r="J44" s="33"/>
      <c r="K44" s="33">
        <v>1</v>
      </c>
      <c r="L44" s="33">
        <v>42</v>
      </c>
      <c r="M44" s="32" t="s">
        <v>662</v>
      </c>
      <c r="N44" s="32">
        <v>43</v>
      </c>
    </row>
    <row r="45" spans="1:14" x14ac:dyDescent="0.25">
      <c r="A45" s="35">
        <v>67</v>
      </c>
      <c r="B45" s="36" t="s">
        <v>297</v>
      </c>
      <c r="C45" s="36" t="s">
        <v>211</v>
      </c>
      <c r="D45" s="36" t="s">
        <v>298</v>
      </c>
      <c r="E45" s="36" t="s">
        <v>255</v>
      </c>
      <c r="F45" s="37">
        <v>15800000</v>
      </c>
      <c r="G45" s="36" t="s">
        <v>230</v>
      </c>
      <c r="H45" s="36" t="s">
        <v>203</v>
      </c>
      <c r="I45" s="38">
        <v>4</v>
      </c>
      <c r="J45" s="65"/>
      <c r="K45" s="65">
        <v>1</v>
      </c>
      <c r="L45" s="65">
        <v>43</v>
      </c>
      <c r="M45" s="38" t="s">
        <v>663</v>
      </c>
      <c r="N45" s="38">
        <v>44</v>
      </c>
    </row>
    <row r="46" spans="1:14" x14ac:dyDescent="0.25">
      <c r="A46" s="29">
        <v>68</v>
      </c>
      <c r="B46" s="30" t="s">
        <v>299</v>
      </c>
      <c r="C46" s="30" t="s">
        <v>242</v>
      </c>
      <c r="D46" s="30" t="s">
        <v>300</v>
      </c>
      <c r="E46" s="30" t="s">
        <v>301</v>
      </c>
      <c r="F46" s="34">
        <v>38000000</v>
      </c>
      <c r="G46" s="30" t="s">
        <v>202</v>
      </c>
      <c r="H46" s="30" t="s">
        <v>199</v>
      </c>
      <c r="I46" s="32">
        <v>4</v>
      </c>
      <c r="J46" s="33"/>
      <c r="K46" s="33">
        <v>1</v>
      </c>
      <c r="L46" s="33">
        <v>44</v>
      </c>
      <c r="M46" s="32" t="s">
        <v>664</v>
      </c>
      <c r="N46" s="32">
        <v>45</v>
      </c>
    </row>
    <row r="47" spans="1:14" x14ac:dyDescent="0.25">
      <c r="A47" s="29">
        <v>69</v>
      </c>
      <c r="B47" s="30" t="s">
        <v>110</v>
      </c>
      <c r="C47" s="30" t="s">
        <v>83</v>
      </c>
      <c r="D47" s="30" t="s">
        <v>111</v>
      </c>
      <c r="E47" s="30" t="s">
        <v>112</v>
      </c>
      <c r="F47" s="34">
        <v>36000000</v>
      </c>
      <c r="G47" s="30" t="s">
        <v>225</v>
      </c>
      <c r="H47" s="30">
        <v>2</v>
      </c>
      <c r="I47" s="32">
        <v>5</v>
      </c>
      <c r="J47" s="33" t="s">
        <v>184</v>
      </c>
      <c r="K47" s="33">
        <v>1</v>
      </c>
      <c r="L47" s="33">
        <v>45</v>
      </c>
      <c r="M47" s="32" t="s">
        <v>665</v>
      </c>
      <c r="N47" s="32">
        <v>46</v>
      </c>
    </row>
    <row r="48" spans="1:14" x14ac:dyDescent="0.25">
      <c r="A48" s="29">
        <v>70</v>
      </c>
      <c r="B48" s="30" t="s">
        <v>302</v>
      </c>
      <c r="C48" s="30" t="s">
        <v>303</v>
      </c>
      <c r="D48" s="30" t="s">
        <v>304</v>
      </c>
      <c r="E48" s="30" t="s">
        <v>305</v>
      </c>
      <c r="F48" s="34">
        <v>25000000</v>
      </c>
      <c r="G48" s="30" t="s">
        <v>230</v>
      </c>
      <c r="H48" s="30" t="s">
        <v>217</v>
      </c>
      <c r="I48" s="32">
        <v>4</v>
      </c>
      <c r="J48" s="33"/>
      <c r="K48" s="33">
        <v>1</v>
      </c>
      <c r="L48" s="33">
        <v>46</v>
      </c>
      <c r="M48" s="32" t="s">
        <v>666</v>
      </c>
      <c r="N48" s="32">
        <v>48</v>
      </c>
    </row>
    <row r="49" spans="1:14" x14ac:dyDescent="0.25">
      <c r="A49" s="29">
        <v>71</v>
      </c>
      <c r="B49" s="30" t="s">
        <v>306</v>
      </c>
      <c r="C49" s="30" t="s">
        <v>307</v>
      </c>
      <c r="D49" s="30" t="s">
        <v>308</v>
      </c>
      <c r="E49" s="30" t="s">
        <v>309</v>
      </c>
      <c r="F49" s="34">
        <v>18000000</v>
      </c>
      <c r="G49" s="30" t="s">
        <v>310</v>
      </c>
      <c r="H49" s="30" t="s">
        <v>217</v>
      </c>
      <c r="I49" s="32">
        <v>5</v>
      </c>
      <c r="J49" s="33"/>
      <c r="K49" s="33">
        <v>1</v>
      </c>
      <c r="L49" s="33">
        <v>47</v>
      </c>
      <c r="M49" s="32" t="s">
        <v>667</v>
      </c>
      <c r="N49" s="32">
        <v>49</v>
      </c>
    </row>
    <row r="50" spans="1:14" x14ac:dyDescent="0.25">
      <c r="A50" s="29">
        <v>72</v>
      </c>
      <c r="B50" s="30" t="s">
        <v>311</v>
      </c>
      <c r="C50" s="30" t="s">
        <v>122</v>
      </c>
      <c r="D50" s="30" t="s">
        <v>312</v>
      </c>
      <c r="E50" s="30" t="s">
        <v>313</v>
      </c>
      <c r="F50" s="34">
        <v>45000000</v>
      </c>
      <c r="G50" s="30" t="s">
        <v>202</v>
      </c>
      <c r="H50" s="30" t="s">
        <v>203</v>
      </c>
      <c r="I50" s="32">
        <v>5</v>
      </c>
      <c r="J50" s="33"/>
      <c r="K50" s="33">
        <v>1</v>
      </c>
      <c r="L50" s="33">
        <v>48</v>
      </c>
      <c r="M50" s="32" t="s">
        <v>668</v>
      </c>
      <c r="N50" s="32">
        <v>50</v>
      </c>
    </row>
    <row r="51" spans="1:14" x14ac:dyDescent="0.25">
      <c r="A51" s="29">
        <v>73</v>
      </c>
      <c r="B51" s="30" t="s">
        <v>314</v>
      </c>
      <c r="C51" s="30" t="s">
        <v>315</v>
      </c>
      <c r="D51" s="30" t="s">
        <v>316</v>
      </c>
      <c r="E51" s="30" t="s">
        <v>262</v>
      </c>
      <c r="F51" s="34">
        <v>30000000</v>
      </c>
      <c r="G51" s="30" t="s">
        <v>263</v>
      </c>
      <c r="H51" s="30" t="s">
        <v>217</v>
      </c>
      <c r="I51" s="32">
        <v>4</v>
      </c>
      <c r="J51" s="33"/>
      <c r="K51" s="33">
        <v>1</v>
      </c>
      <c r="L51" s="33">
        <v>49</v>
      </c>
      <c r="M51" s="32" t="s">
        <v>669</v>
      </c>
      <c r="N51" s="32">
        <v>51</v>
      </c>
    </row>
    <row r="52" spans="1:14" x14ac:dyDescent="0.25">
      <c r="A52" s="29">
        <v>76</v>
      </c>
      <c r="B52" s="30" t="s">
        <v>317</v>
      </c>
      <c r="C52" s="30" t="s">
        <v>36</v>
      </c>
      <c r="D52" s="30" t="s">
        <v>318</v>
      </c>
      <c r="E52" s="30" t="s">
        <v>38</v>
      </c>
      <c r="F52" s="34">
        <v>20000000</v>
      </c>
      <c r="G52" s="30" t="s">
        <v>202</v>
      </c>
      <c r="H52" s="30" t="s">
        <v>203</v>
      </c>
      <c r="I52" s="32">
        <v>4</v>
      </c>
      <c r="J52" s="33"/>
      <c r="K52" s="33">
        <v>1</v>
      </c>
      <c r="L52" s="33">
        <v>50</v>
      </c>
      <c r="M52" s="32" t="s">
        <v>670</v>
      </c>
      <c r="N52" s="32">
        <v>52</v>
      </c>
    </row>
    <row r="53" spans="1:14" x14ac:dyDescent="0.25">
      <c r="A53" s="29">
        <v>77</v>
      </c>
      <c r="B53" s="30" t="s">
        <v>319</v>
      </c>
      <c r="C53" s="30" t="s">
        <v>242</v>
      </c>
      <c r="D53" s="30" t="s">
        <v>320</v>
      </c>
      <c r="E53" s="30" t="s">
        <v>321</v>
      </c>
      <c r="F53" s="34">
        <v>20000000</v>
      </c>
      <c r="G53" s="30" t="s">
        <v>202</v>
      </c>
      <c r="H53" s="30" t="s">
        <v>217</v>
      </c>
      <c r="I53" s="32">
        <v>4</v>
      </c>
      <c r="J53" s="33"/>
      <c r="K53" s="33">
        <v>1</v>
      </c>
      <c r="L53" s="33">
        <v>51</v>
      </c>
      <c r="M53" s="32" t="s">
        <v>671</v>
      </c>
      <c r="N53" s="32">
        <v>53</v>
      </c>
    </row>
    <row r="54" spans="1:14" x14ac:dyDescent="0.25">
      <c r="A54" s="29">
        <v>78</v>
      </c>
      <c r="B54" s="30" t="s">
        <v>322</v>
      </c>
      <c r="C54" s="30" t="s">
        <v>242</v>
      </c>
      <c r="D54" s="30" t="s">
        <v>323</v>
      </c>
      <c r="E54" s="30" t="s">
        <v>135</v>
      </c>
      <c r="F54" s="34">
        <v>35000000</v>
      </c>
      <c r="G54" s="30" t="s">
        <v>202</v>
      </c>
      <c r="H54" s="30" t="s">
        <v>217</v>
      </c>
      <c r="I54" s="32">
        <v>4</v>
      </c>
      <c r="J54" s="33"/>
      <c r="K54" s="33">
        <v>1</v>
      </c>
      <c r="L54" s="33">
        <v>52</v>
      </c>
      <c r="M54" s="32" t="s">
        <v>672</v>
      </c>
      <c r="N54" s="32">
        <v>54</v>
      </c>
    </row>
    <row r="55" spans="1:14" x14ac:dyDescent="0.25">
      <c r="A55" s="29">
        <v>80</v>
      </c>
      <c r="B55" s="30" t="s">
        <v>324</v>
      </c>
      <c r="C55" s="30" t="s">
        <v>21</v>
      </c>
      <c r="D55" s="30" t="s">
        <v>325</v>
      </c>
      <c r="E55" s="30" t="s">
        <v>23</v>
      </c>
      <c r="F55" s="34">
        <v>40000000</v>
      </c>
      <c r="G55" s="30" t="s">
        <v>230</v>
      </c>
      <c r="H55" s="30" t="s">
        <v>199</v>
      </c>
      <c r="I55" s="32">
        <v>4</v>
      </c>
      <c r="J55" s="33"/>
      <c r="K55" s="33">
        <v>1</v>
      </c>
      <c r="L55" s="33">
        <v>53</v>
      </c>
      <c r="M55" s="32" t="s">
        <v>673</v>
      </c>
      <c r="N55" s="32">
        <v>55</v>
      </c>
    </row>
    <row r="56" spans="1:14" x14ac:dyDescent="0.25">
      <c r="A56" s="29">
        <v>82</v>
      </c>
      <c r="B56" s="30" t="s">
        <v>326</v>
      </c>
      <c r="C56" s="30" t="s">
        <v>25</v>
      </c>
      <c r="D56" s="30" t="s">
        <v>327</v>
      </c>
      <c r="E56" s="30" t="s">
        <v>27</v>
      </c>
      <c r="F56" s="34">
        <v>20000000</v>
      </c>
      <c r="G56" s="30" t="s">
        <v>198</v>
      </c>
      <c r="H56" s="30" t="s">
        <v>203</v>
      </c>
      <c r="I56" s="32">
        <v>4</v>
      </c>
      <c r="J56" s="33"/>
      <c r="K56" s="33">
        <v>1</v>
      </c>
      <c r="L56" s="33">
        <v>54</v>
      </c>
      <c r="M56" s="32" t="s">
        <v>674</v>
      </c>
      <c r="N56" s="32">
        <v>57</v>
      </c>
    </row>
    <row r="57" spans="1:14" x14ac:dyDescent="0.25">
      <c r="A57" s="29">
        <v>83</v>
      </c>
      <c r="B57" s="30" t="s">
        <v>331</v>
      </c>
      <c r="C57" s="30" t="s">
        <v>332</v>
      </c>
      <c r="D57" s="30" t="s">
        <v>333</v>
      </c>
      <c r="E57" s="30" t="s">
        <v>108</v>
      </c>
      <c r="F57" s="34">
        <v>17500000</v>
      </c>
      <c r="G57" s="30" t="s">
        <v>334</v>
      </c>
      <c r="H57" s="30" t="s">
        <v>217</v>
      </c>
      <c r="I57" s="32">
        <v>4</v>
      </c>
      <c r="J57" s="33"/>
      <c r="K57" s="33">
        <v>1</v>
      </c>
      <c r="L57" s="33">
        <v>55</v>
      </c>
      <c r="M57" s="32" t="s">
        <v>675</v>
      </c>
      <c r="N57" s="32">
        <v>58</v>
      </c>
    </row>
    <row r="58" spans="1:14" x14ac:dyDescent="0.25">
      <c r="A58" s="29">
        <v>84</v>
      </c>
      <c r="B58" s="30" t="s">
        <v>76</v>
      </c>
      <c r="C58" s="30" t="s">
        <v>51</v>
      </c>
      <c r="D58" s="30" t="s">
        <v>77</v>
      </c>
      <c r="E58" s="30" t="s">
        <v>53</v>
      </c>
      <c r="F58" s="34">
        <v>15000000</v>
      </c>
      <c r="G58" s="30" t="s">
        <v>263</v>
      </c>
      <c r="H58" s="30">
        <v>3</v>
      </c>
      <c r="I58" s="32">
        <v>4</v>
      </c>
      <c r="J58" s="33" t="s">
        <v>184</v>
      </c>
      <c r="K58" s="33">
        <v>1</v>
      </c>
      <c r="L58" s="33">
        <v>56</v>
      </c>
      <c r="M58" s="32" t="s">
        <v>676</v>
      </c>
      <c r="N58" s="32">
        <v>59</v>
      </c>
    </row>
    <row r="59" spans="1:14" x14ac:dyDescent="0.25">
      <c r="A59" s="29">
        <v>85</v>
      </c>
      <c r="B59" s="30" t="s">
        <v>335</v>
      </c>
      <c r="C59" s="30" t="s">
        <v>242</v>
      </c>
      <c r="D59" s="30" t="s">
        <v>336</v>
      </c>
      <c r="E59" s="30" t="s">
        <v>135</v>
      </c>
      <c r="F59" s="34">
        <v>25000000</v>
      </c>
      <c r="G59" s="30" t="s">
        <v>202</v>
      </c>
      <c r="H59" s="30" t="s">
        <v>217</v>
      </c>
      <c r="I59" s="32">
        <v>4</v>
      </c>
      <c r="J59" s="33"/>
      <c r="K59" s="33">
        <v>1</v>
      </c>
      <c r="L59" s="33">
        <v>57</v>
      </c>
      <c r="M59" s="32" t="s">
        <v>677</v>
      </c>
      <c r="N59" s="32">
        <v>60</v>
      </c>
    </row>
    <row r="60" spans="1:14" x14ac:dyDescent="0.25">
      <c r="A60" s="29">
        <v>88</v>
      </c>
      <c r="B60" s="30" t="s">
        <v>337</v>
      </c>
      <c r="C60" s="30" t="s">
        <v>36</v>
      </c>
      <c r="D60" s="30" t="s">
        <v>338</v>
      </c>
      <c r="E60" s="30" t="s">
        <v>38</v>
      </c>
      <c r="F60" s="34">
        <v>35000000</v>
      </c>
      <c r="G60" s="30" t="s">
        <v>202</v>
      </c>
      <c r="H60" s="30" t="s">
        <v>217</v>
      </c>
      <c r="I60" s="32">
        <v>4</v>
      </c>
      <c r="J60" s="33"/>
      <c r="K60" s="33">
        <v>1</v>
      </c>
      <c r="L60" s="33">
        <v>58</v>
      </c>
      <c r="M60" s="32" t="s">
        <v>678</v>
      </c>
      <c r="N60" s="32">
        <v>61</v>
      </c>
    </row>
    <row r="61" spans="1:14" x14ac:dyDescent="0.25">
      <c r="A61" s="29">
        <v>89</v>
      </c>
      <c r="B61" s="30" t="s">
        <v>339</v>
      </c>
      <c r="C61" s="30" t="s">
        <v>36</v>
      </c>
      <c r="D61" s="30" t="s">
        <v>340</v>
      </c>
      <c r="E61" s="30" t="s">
        <v>341</v>
      </c>
      <c r="F61" s="34">
        <v>45000000</v>
      </c>
      <c r="G61" s="30" t="s">
        <v>202</v>
      </c>
      <c r="H61" s="30" t="s">
        <v>217</v>
      </c>
      <c r="I61" s="32">
        <v>4</v>
      </c>
      <c r="J61" s="33"/>
      <c r="K61" s="33">
        <v>1</v>
      </c>
      <c r="L61" s="33">
        <v>59</v>
      </c>
      <c r="M61" s="32" t="s">
        <v>679</v>
      </c>
      <c r="N61" s="32">
        <v>62</v>
      </c>
    </row>
    <row r="62" spans="1:14" x14ac:dyDescent="0.25">
      <c r="A62" s="29">
        <v>90</v>
      </c>
      <c r="B62" s="30" t="s">
        <v>342</v>
      </c>
      <c r="C62" s="30" t="s">
        <v>343</v>
      </c>
      <c r="D62" s="30" t="s">
        <v>344</v>
      </c>
      <c r="E62" s="30" t="s">
        <v>70</v>
      </c>
      <c r="F62" s="34">
        <v>40000000</v>
      </c>
      <c r="G62" s="30" t="s">
        <v>225</v>
      </c>
      <c r="H62" s="30" t="s">
        <v>217</v>
      </c>
      <c r="I62" s="32">
        <v>5</v>
      </c>
      <c r="J62" s="33"/>
      <c r="K62" s="33">
        <v>1</v>
      </c>
      <c r="L62" s="33">
        <v>60</v>
      </c>
      <c r="M62" s="32" t="s">
        <v>680</v>
      </c>
      <c r="N62" s="32">
        <v>63</v>
      </c>
    </row>
    <row r="63" spans="1:14" x14ac:dyDescent="0.25">
      <c r="A63" s="29">
        <v>93</v>
      </c>
      <c r="B63" s="30" t="s">
        <v>345</v>
      </c>
      <c r="C63" s="30" t="s">
        <v>8</v>
      </c>
      <c r="D63" s="30" t="s">
        <v>346</v>
      </c>
      <c r="E63" s="30" t="s">
        <v>10</v>
      </c>
      <c r="F63" s="34">
        <v>18440000</v>
      </c>
      <c r="G63" s="30" t="s">
        <v>347</v>
      </c>
      <c r="H63" s="30" t="s">
        <v>217</v>
      </c>
      <c r="I63" s="32">
        <v>4</v>
      </c>
      <c r="J63" s="33"/>
      <c r="K63" s="33">
        <v>1</v>
      </c>
      <c r="L63" s="33">
        <v>61</v>
      </c>
      <c r="M63" s="32" t="s">
        <v>681</v>
      </c>
      <c r="N63" s="32">
        <v>64</v>
      </c>
    </row>
    <row r="64" spans="1:14" x14ac:dyDescent="0.25">
      <c r="A64" s="29">
        <v>94</v>
      </c>
      <c r="B64" s="30" t="s">
        <v>121</v>
      </c>
      <c r="C64" s="30" t="s">
        <v>122</v>
      </c>
      <c r="D64" s="30" t="s">
        <v>123</v>
      </c>
      <c r="E64" s="30" t="s">
        <v>124</v>
      </c>
      <c r="F64" s="34">
        <v>22000000</v>
      </c>
      <c r="G64" s="30" t="s">
        <v>351</v>
      </c>
      <c r="H64" s="30">
        <v>2</v>
      </c>
      <c r="I64" s="32">
        <v>5</v>
      </c>
      <c r="J64" s="33" t="s">
        <v>184</v>
      </c>
      <c r="K64" s="33">
        <v>1</v>
      </c>
      <c r="L64" s="33">
        <v>62</v>
      </c>
      <c r="M64" s="32" t="s">
        <v>682</v>
      </c>
      <c r="N64" s="32">
        <v>66</v>
      </c>
    </row>
    <row r="65" spans="1:14" x14ac:dyDescent="0.25">
      <c r="A65" s="29">
        <v>95</v>
      </c>
      <c r="B65" s="30" t="s">
        <v>348</v>
      </c>
      <c r="C65" s="30" t="s">
        <v>160</v>
      </c>
      <c r="D65" s="30" t="s">
        <v>349</v>
      </c>
      <c r="E65" s="30" t="s">
        <v>350</v>
      </c>
      <c r="F65" s="34">
        <v>19000000</v>
      </c>
      <c r="G65" s="30" t="s">
        <v>351</v>
      </c>
      <c r="H65" s="30" t="s">
        <v>203</v>
      </c>
      <c r="I65" s="32">
        <v>5</v>
      </c>
      <c r="J65" s="33"/>
      <c r="K65" s="33">
        <v>1</v>
      </c>
      <c r="L65" s="33">
        <v>63</v>
      </c>
      <c r="M65" s="32" t="s">
        <v>683</v>
      </c>
      <c r="N65" s="32">
        <v>67</v>
      </c>
    </row>
    <row r="66" spans="1:14" x14ac:dyDescent="0.25">
      <c r="A66" s="29">
        <v>97</v>
      </c>
      <c r="B66" s="30" t="s">
        <v>352</v>
      </c>
      <c r="C66" s="30" t="s">
        <v>303</v>
      </c>
      <c r="D66" s="30" t="s">
        <v>353</v>
      </c>
      <c r="E66" s="30" t="s">
        <v>277</v>
      </c>
      <c r="F66" s="34">
        <v>25000000</v>
      </c>
      <c r="G66" s="30" t="s">
        <v>230</v>
      </c>
      <c r="H66" s="30" t="s">
        <v>217</v>
      </c>
      <c r="I66" s="32">
        <v>4</v>
      </c>
      <c r="J66" s="33"/>
      <c r="K66" s="33">
        <v>1</v>
      </c>
      <c r="L66" s="33">
        <v>64</v>
      </c>
      <c r="M66" s="32" t="s">
        <v>684</v>
      </c>
      <c r="N66" s="32">
        <v>68</v>
      </c>
    </row>
    <row r="67" spans="1:14" x14ac:dyDescent="0.25">
      <c r="A67" s="29">
        <v>100</v>
      </c>
      <c r="B67" s="30" t="s">
        <v>356</v>
      </c>
      <c r="C67" s="30" t="s">
        <v>303</v>
      </c>
      <c r="D67" s="30" t="s">
        <v>357</v>
      </c>
      <c r="E67" s="30" t="s">
        <v>277</v>
      </c>
      <c r="F67" s="34">
        <v>30000000</v>
      </c>
      <c r="G67" s="30" t="s">
        <v>230</v>
      </c>
      <c r="H67" s="30" t="s">
        <v>199</v>
      </c>
      <c r="I67" s="32">
        <v>4</v>
      </c>
      <c r="J67" s="33"/>
      <c r="K67" s="33">
        <v>1</v>
      </c>
      <c r="L67" s="33">
        <v>65</v>
      </c>
      <c r="M67" s="32" t="s">
        <v>685</v>
      </c>
      <c r="N67" s="32">
        <v>69</v>
      </c>
    </row>
    <row r="68" spans="1:14" x14ac:dyDescent="0.25">
      <c r="A68" s="29">
        <v>101</v>
      </c>
      <c r="B68" s="30" t="s">
        <v>358</v>
      </c>
      <c r="C68" s="30" t="s">
        <v>68</v>
      </c>
      <c r="D68" s="30" t="s">
        <v>359</v>
      </c>
      <c r="E68" s="30" t="s">
        <v>19</v>
      </c>
      <c r="F68" s="34">
        <v>50000000</v>
      </c>
      <c r="G68" s="30" t="s">
        <v>225</v>
      </c>
      <c r="H68" s="30" t="s">
        <v>203</v>
      </c>
      <c r="I68" s="32">
        <v>4</v>
      </c>
      <c r="J68" s="33"/>
      <c r="K68" s="33">
        <v>1</v>
      </c>
      <c r="L68" s="33">
        <v>66</v>
      </c>
      <c r="M68" s="32" t="s">
        <v>686</v>
      </c>
      <c r="N68" s="32">
        <v>70</v>
      </c>
    </row>
    <row r="69" spans="1:14" x14ac:dyDescent="0.25">
      <c r="A69" s="29">
        <v>104</v>
      </c>
      <c r="B69" s="30" t="s">
        <v>360</v>
      </c>
      <c r="C69" s="30" t="s">
        <v>242</v>
      </c>
      <c r="D69" s="30" t="s">
        <v>361</v>
      </c>
      <c r="E69" s="30" t="s">
        <v>135</v>
      </c>
      <c r="F69" s="34">
        <v>30000000</v>
      </c>
      <c r="G69" s="30" t="s">
        <v>202</v>
      </c>
      <c r="H69" s="30" t="s">
        <v>217</v>
      </c>
      <c r="I69" s="32">
        <v>4</v>
      </c>
      <c r="J69" s="33"/>
      <c r="K69" s="33">
        <v>1</v>
      </c>
      <c r="L69" s="33">
        <v>67</v>
      </c>
      <c r="M69" s="32" t="s">
        <v>687</v>
      </c>
      <c r="N69" s="32">
        <v>71</v>
      </c>
    </row>
    <row r="70" spans="1:14" x14ac:dyDescent="0.25">
      <c r="A70" s="29">
        <v>106</v>
      </c>
      <c r="B70" s="30" t="s">
        <v>362</v>
      </c>
      <c r="C70" s="30" t="s">
        <v>89</v>
      </c>
      <c r="D70" s="30" t="s">
        <v>363</v>
      </c>
      <c r="E70" s="30" t="s">
        <v>19</v>
      </c>
      <c r="F70" s="34">
        <v>36000000</v>
      </c>
      <c r="G70" s="30" t="s">
        <v>225</v>
      </c>
      <c r="H70" s="30" t="s">
        <v>217</v>
      </c>
      <c r="I70" s="32">
        <v>5</v>
      </c>
      <c r="J70" s="33"/>
      <c r="K70" s="33">
        <v>1</v>
      </c>
      <c r="L70" s="33">
        <v>68</v>
      </c>
      <c r="M70" s="32" t="s">
        <v>688</v>
      </c>
      <c r="N70" s="32">
        <v>72</v>
      </c>
    </row>
    <row r="71" spans="1:14" x14ac:dyDescent="0.25">
      <c r="A71" s="43">
        <v>107</v>
      </c>
      <c r="B71" s="30" t="s">
        <v>364</v>
      </c>
      <c r="C71" s="30" t="s">
        <v>89</v>
      </c>
      <c r="D71" s="30" t="s">
        <v>365</v>
      </c>
      <c r="E71" s="30" t="s">
        <v>70</v>
      </c>
      <c r="F71" s="34">
        <v>40000000</v>
      </c>
      <c r="G71" s="30" t="s">
        <v>225</v>
      </c>
      <c r="H71" s="30" t="s">
        <v>203</v>
      </c>
      <c r="I71" s="30">
        <v>5</v>
      </c>
      <c r="J71" s="33"/>
      <c r="K71" s="33">
        <v>1</v>
      </c>
      <c r="L71" s="33">
        <v>69</v>
      </c>
      <c r="M71" s="32" t="s">
        <v>689</v>
      </c>
      <c r="N71" s="32">
        <v>73</v>
      </c>
    </row>
    <row r="72" spans="1:14" x14ac:dyDescent="0.25">
      <c r="A72" s="29">
        <v>108</v>
      </c>
      <c r="B72" s="30" t="s">
        <v>366</v>
      </c>
      <c r="C72" s="30" t="s">
        <v>25</v>
      </c>
      <c r="D72" s="30" t="s">
        <v>367</v>
      </c>
      <c r="E72" s="30" t="s">
        <v>27</v>
      </c>
      <c r="F72" s="34">
        <v>40000000</v>
      </c>
      <c r="G72" s="30" t="s">
        <v>198</v>
      </c>
      <c r="H72" s="30" t="s">
        <v>203</v>
      </c>
      <c r="I72" s="32">
        <v>4</v>
      </c>
      <c r="J72" s="33"/>
      <c r="K72" s="33">
        <v>1</v>
      </c>
      <c r="L72" s="33">
        <v>70</v>
      </c>
      <c r="M72" s="32" t="s">
        <v>690</v>
      </c>
      <c r="N72" s="32">
        <v>74</v>
      </c>
    </row>
    <row r="73" spans="1:14" x14ac:dyDescent="0.25">
      <c r="A73" s="29">
        <v>110</v>
      </c>
      <c r="B73" s="30" t="s">
        <v>368</v>
      </c>
      <c r="C73" s="30" t="s">
        <v>369</v>
      </c>
      <c r="D73" s="30" t="s">
        <v>370</v>
      </c>
      <c r="E73" s="30" t="s">
        <v>371</v>
      </c>
      <c r="F73" s="34">
        <v>32500000</v>
      </c>
      <c r="G73" s="30" t="s">
        <v>230</v>
      </c>
      <c r="H73" s="30" t="s">
        <v>199</v>
      </c>
      <c r="I73" s="32">
        <v>4</v>
      </c>
      <c r="J73" s="33"/>
      <c r="K73" s="33">
        <v>1</v>
      </c>
      <c r="L73" s="33">
        <v>71</v>
      </c>
      <c r="M73" s="32" t="s">
        <v>691</v>
      </c>
      <c r="N73" s="32">
        <v>75</v>
      </c>
    </row>
    <row r="74" spans="1:14" x14ac:dyDescent="0.25">
      <c r="A74" s="29">
        <v>111</v>
      </c>
      <c r="B74" s="30" t="s">
        <v>372</v>
      </c>
      <c r="C74" s="30" t="s">
        <v>303</v>
      </c>
      <c r="D74" s="30" t="s">
        <v>373</v>
      </c>
      <c r="E74" s="30" t="s">
        <v>305</v>
      </c>
      <c r="F74" s="34">
        <v>30000000</v>
      </c>
      <c r="G74" s="30" t="s">
        <v>230</v>
      </c>
      <c r="H74" s="30" t="s">
        <v>199</v>
      </c>
      <c r="I74" s="32">
        <v>4</v>
      </c>
      <c r="J74" s="33"/>
      <c r="K74" s="33">
        <v>1</v>
      </c>
      <c r="L74" s="33">
        <v>72</v>
      </c>
      <c r="M74" s="32" t="s">
        <v>692</v>
      </c>
      <c r="N74" s="32">
        <v>76</v>
      </c>
    </row>
    <row r="75" spans="1:14" x14ac:dyDescent="0.25">
      <c r="A75" s="35">
        <v>112</v>
      </c>
      <c r="B75" s="36" t="s">
        <v>377</v>
      </c>
      <c r="C75" s="36" t="s">
        <v>211</v>
      </c>
      <c r="D75" s="36" t="s">
        <v>378</v>
      </c>
      <c r="E75" s="36" t="s">
        <v>379</v>
      </c>
      <c r="F75" s="37">
        <v>6500000</v>
      </c>
      <c r="G75" s="36" t="s">
        <v>288</v>
      </c>
      <c r="H75" s="36" t="s">
        <v>203</v>
      </c>
      <c r="I75" s="38">
        <v>4</v>
      </c>
      <c r="J75" s="65"/>
      <c r="K75" s="65">
        <v>1</v>
      </c>
      <c r="L75" s="65">
        <v>73</v>
      </c>
      <c r="M75" s="38" t="s">
        <v>693</v>
      </c>
      <c r="N75" s="38">
        <v>77</v>
      </c>
    </row>
    <row r="76" spans="1:14" x14ac:dyDescent="0.25">
      <c r="A76" s="29">
        <v>113</v>
      </c>
      <c r="B76" s="30" t="s">
        <v>380</v>
      </c>
      <c r="C76" s="30" t="s">
        <v>89</v>
      </c>
      <c r="D76" s="30" t="s">
        <v>381</v>
      </c>
      <c r="E76" s="30" t="s">
        <v>19</v>
      </c>
      <c r="F76" s="34">
        <v>41000000</v>
      </c>
      <c r="G76" s="30" t="s">
        <v>225</v>
      </c>
      <c r="H76" s="30" t="s">
        <v>217</v>
      </c>
      <c r="I76" s="32">
        <v>5</v>
      </c>
      <c r="J76" s="33"/>
      <c r="K76" s="33">
        <v>1</v>
      </c>
      <c r="L76" s="33">
        <v>74</v>
      </c>
      <c r="M76" s="32" t="s">
        <v>694</v>
      </c>
      <c r="N76" s="32">
        <v>78</v>
      </c>
    </row>
    <row r="77" spans="1:14" x14ac:dyDescent="0.25">
      <c r="A77" s="29">
        <v>114</v>
      </c>
      <c r="B77" s="30" t="s">
        <v>382</v>
      </c>
      <c r="C77" s="30" t="s">
        <v>242</v>
      </c>
      <c r="D77" s="30" t="s">
        <v>383</v>
      </c>
      <c r="E77" s="30" t="s">
        <v>135</v>
      </c>
      <c r="F77" s="34">
        <v>35000000</v>
      </c>
      <c r="G77" s="30" t="s">
        <v>202</v>
      </c>
      <c r="H77" s="30" t="s">
        <v>217</v>
      </c>
      <c r="I77" s="32">
        <v>4</v>
      </c>
      <c r="J77" s="33"/>
      <c r="K77" s="33">
        <v>1</v>
      </c>
      <c r="L77" s="33">
        <v>75</v>
      </c>
      <c r="M77" s="32" t="s">
        <v>695</v>
      </c>
      <c r="N77" s="32">
        <v>79</v>
      </c>
    </row>
    <row r="78" spans="1:14" x14ac:dyDescent="0.25">
      <c r="A78" s="29">
        <v>115</v>
      </c>
      <c r="B78" s="30" t="s">
        <v>384</v>
      </c>
      <c r="C78" s="30" t="s">
        <v>332</v>
      </c>
      <c r="D78" s="30" t="s">
        <v>385</v>
      </c>
      <c r="E78" s="30" t="s">
        <v>386</v>
      </c>
      <c r="F78" s="34">
        <v>10000000</v>
      </c>
      <c r="G78" s="30" t="s">
        <v>334</v>
      </c>
      <c r="H78" s="30" t="s">
        <v>217</v>
      </c>
      <c r="I78" s="32">
        <v>4</v>
      </c>
      <c r="J78" s="33"/>
      <c r="K78" s="33">
        <v>1</v>
      </c>
      <c r="L78" s="33">
        <v>76</v>
      </c>
      <c r="M78" s="32" t="s">
        <v>696</v>
      </c>
      <c r="N78" s="32">
        <v>80</v>
      </c>
    </row>
    <row r="79" spans="1:14" x14ac:dyDescent="0.25">
      <c r="A79" s="29">
        <v>116</v>
      </c>
      <c r="B79" s="30" t="s">
        <v>387</v>
      </c>
      <c r="C79" s="30" t="s">
        <v>21</v>
      </c>
      <c r="D79" s="30" t="s">
        <v>388</v>
      </c>
      <c r="E79" s="30" t="s">
        <v>23</v>
      </c>
      <c r="F79" s="34">
        <v>28000000</v>
      </c>
      <c r="G79" s="30" t="s">
        <v>230</v>
      </c>
      <c r="H79" s="30" t="s">
        <v>217</v>
      </c>
      <c r="I79" s="32">
        <v>4</v>
      </c>
      <c r="J79" s="33"/>
      <c r="K79" s="33">
        <v>1</v>
      </c>
      <c r="L79" s="33">
        <v>77</v>
      </c>
      <c r="M79" s="32" t="s">
        <v>697</v>
      </c>
      <c r="N79" s="32">
        <v>81</v>
      </c>
    </row>
    <row r="80" spans="1:14" x14ac:dyDescent="0.25">
      <c r="A80" s="29">
        <v>117</v>
      </c>
      <c r="B80" s="30" t="s">
        <v>389</v>
      </c>
      <c r="C80" s="30" t="s">
        <v>390</v>
      </c>
      <c r="D80" s="30" t="s">
        <v>391</v>
      </c>
      <c r="E80" s="30" t="s">
        <v>392</v>
      </c>
      <c r="F80" s="34">
        <v>1500000</v>
      </c>
      <c r="G80" s="30" t="s">
        <v>334</v>
      </c>
      <c r="H80" s="30" t="s">
        <v>217</v>
      </c>
      <c r="I80" s="32">
        <v>5</v>
      </c>
      <c r="J80" s="33"/>
      <c r="K80" s="33">
        <v>1</v>
      </c>
      <c r="L80" s="33">
        <v>78</v>
      </c>
      <c r="M80" s="32" t="s">
        <v>698</v>
      </c>
      <c r="N80" s="32">
        <v>82</v>
      </c>
    </row>
    <row r="81" spans="1:14" x14ac:dyDescent="0.25">
      <c r="A81" s="29">
        <v>119</v>
      </c>
      <c r="B81" s="30" t="s">
        <v>393</v>
      </c>
      <c r="C81" s="30" t="s">
        <v>394</v>
      </c>
      <c r="D81" s="30" t="s">
        <v>395</v>
      </c>
      <c r="E81" s="30" t="s">
        <v>396</v>
      </c>
      <c r="F81" s="34">
        <v>33000000</v>
      </c>
      <c r="G81" s="30" t="s">
        <v>230</v>
      </c>
      <c r="H81" s="30" t="s">
        <v>199</v>
      </c>
      <c r="I81" s="32">
        <v>5</v>
      </c>
      <c r="J81" s="33"/>
      <c r="K81" s="33">
        <v>1</v>
      </c>
      <c r="L81" s="33">
        <v>79</v>
      </c>
      <c r="M81" s="32" t="s">
        <v>699</v>
      </c>
      <c r="N81" s="32">
        <v>83</v>
      </c>
    </row>
    <row r="82" spans="1:14" x14ac:dyDescent="0.25">
      <c r="A82" s="29">
        <v>120</v>
      </c>
      <c r="B82" s="30" t="s">
        <v>397</v>
      </c>
      <c r="C82" s="30" t="s">
        <v>21</v>
      </c>
      <c r="D82" s="30" t="s">
        <v>398</v>
      </c>
      <c r="E82" s="30" t="s">
        <v>23</v>
      </c>
      <c r="F82" s="34">
        <v>25000000</v>
      </c>
      <c r="G82" s="30" t="s">
        <v>230</v>
      </c>
      <c r="H82" s="30" t="s">
        <v>203</v>
      </c>
      <c r="I82" s="32">
        <v>4</v>
      </c>
      <c r="J82" s="33"/>
      <c r="K82" s="33">
        <v>1</v>
      </c>
      <c r="L82" s="33">
        <v>80</v>
      </c>
      <c r="M82" s="32" t="s">
        <v>700</v>
      </c>
      <c r="N82" s="32">
        <v>84</v>
      </c>
    </row>
    <row r="83" spans="1:14" x14ac:dyDescent="0.25">
      <c r="A83" s="29">
        <v>122</v>
      </c>
      <c r="B83" s="30" t="s">
        <v>399</v>
      </c>
      <c r="C83" s="30" t="s">
        <v>47</v>
      </c>
      <c r="D83" s="30" t="s">
        <v>400</v>
      </c>
      <c r="E83" s="44" t="s">
        <v>158</v>
      </c>
      <c r="F83" s="31">
        <v>17500000</v>
      </c>
      <c r="G83" s="30" t="s">
        <v>198</v>
      </c>
      <c r="H83" s="30" t="s">
        <v>203</v>
      </c>
      <c r="I83" s="32">
        <v>4</v>
      </c>
      <c r="J83" s="33"/>
      <c r="K83" s="33">
        <v>1</v>
      </c>
      <c r="L83" s="33">
        <v>81</v>
      </c>
      <c r="M83" s="32" t="s">
        <v>701</v>
      </c>
      <c r="N83" s="32">
        <v>85</v>
      </c>
    </row>
    <row r="84" spans="1:14" x14ac:dyDescent="0.25">
      <c r="A84" s="29">
        <v>123</v>
      </c>
      <c r="B84" s="30" t="s">
        <v>401</v>
      </c>
      <c r="C84" s="30" t="s">
        <v>402</v>
      </c>
      <c r="D84" s="30" t="s">
        <v>403</v>
      </c>
      <c r="E84" s="30" t="s">
        <v>404</v>
      </c>
      <c r="F84" s="34">
        <v>38000000</v>
      </c>
      <c r="G84" s="30" t="s">
        <v>230</v>
      </c>
      <c r="H84" s="30" t="s">
        <v>199</v>
      </c>
      <c r="I84" s="32">
        <v>4</v>
      </c>
      <c r="J84" s="33"/>
      <c r="K84" s="33">
        <v>1</v>
      </c>
      <c r="L84" s="33">
        <v>82</v>
      </c>
      <c r="M84" s="32" t="s">
        <v>702</v>
      </c>
      <c r="N84" s="32">
        <v>86</v>
      </c>
    </row>
    <row r="85" spans="1:14" x14ac:dyDescent="0.25">
      <c r="A85" s="29">
        <v>124</v>
      </c>
      <c r="B85" s="30" t="s">
        <v>405</v>
      </c>
      <c r="C85" s="30" t="s">
        <v>25</v>
      </c>
      <c r="D85" s="30" t="s">
        <v>406</v>
      </c>
      <c r="E85" s="30" t="s">
        <v>27</v>
      </c>
      <c r="F85" s="34">
        <v>20000000</v>
      </c>
      <c r="G85" s="30" t="s">
        <v>198</v>
      </c>
      <c r="H85" s="30" t="s">
        <v>217</v>
      </c>
      <c r="I85" s="32">
        <v>4</v>
      </c>
      <c r="J85" s="33"/>
      <c r="K85" s="33">
        <v>1</v>
      </c>
      <c r="L85" s="33">
        <v>83</v>
      </c>
      <c r="M85" s="32" t="s">
        <v>703</v>
      </c>
      <c r="N85" s="32">
        <v>87</v>
      </c>
    </row>
    <row r="86" spans="1:14" x14ac:dyDescent="0.25">
      <c r="A86" s="29">
        <v>126</v>
      </c>
      <c r="B86" s="30" t="s">
        <v>407</v>
      </c>
      <c r="C86" s="30" t="s">
        <v>408</v>
      </c>
      <c r="D86" s="30" t="s">
        <v>409</v>
      </c>
      <c r="E86" s="30" t="s">
        <v>287</v>
      </c>
      <c r="F86" s="34">
        <v>20000000</v>
      </c>
      <c r="G86" s="30" t="s">
        <v>288</v>
      </c>
      <c r="H86" s="30" t="s">
        <v>203</v>
      </c>
      <c r="I86" s="32">
        <v>4</v>
      </c>
      <c r="J86" s="33"/>
      <c r="K86" s="33">
        <v>1</v>
      </c>
      <c r="L86" s="33">
        <v>84</v>
      </c>
      <c r="M86" s="32" t="s">
        <v>704</v>
      </c>
      <c r="N86" s="32">
        <v>88</v>
      </c>
    </row>
    <row r="87" spans="1:14" x14ac:dyDescent="0.25">
      <c r="A87" s="29">
        <v>129</v>
      </c>
      <c r="B87" s="30" t="s">
        <v>410</v>
      </c>
      <c r="C87" s="30" t="s">
        <v>25</v>
      </c>
      <c r="D87" s="30" t="s">
        <v>411</v>
      </c>
      <c r="E87" s="30" t="s">
        <v>27</v>
      </c>
      <c r="F87" s="34">
        <v>16000000</v>
      </c>
      <c r="G87" s="30" t="s">
        <v>198</v>
      </c>
      <c r="H87" s="30" t="s">
        <v>203</v>
      </c>
      <c r="I87" s="32">
        <v>4</v>
      </c>
      <c r="J87" s="33"/>
      <c r="K87" s="33">
        <v>1</v>
      </c>
      <c r="L87" s="33">
        <v>85</v>
      </c>
      <c r="M87" s="32" t="s">
        <v>705</v>
      </c>
      <c r="N87" s="32">
        <v>89</v>
      </c>
    </row>
    <row r="88" spans="1:14" x14ac:dyDescent="0.25">
      <c r="A88" s="29">
        <v>130</v>
      </c>
      <c r="B88" s="30" t="s">
        <v>412</v>
      </c>
      <c r="C88" s="30" t="s">
        <v>242</v>
      </c>
      <c r="D88" s="30" t="s">
        <v>413</v>
      </c>
      <c r="E88" s="30" t="s">
        <v>135</v>
      </c>
      <c r="F88" s="34">
        <v>34000000</v>
      </c>
      <c r="G88" s="30" t="s">
        <v>202</v>
      </c>
      <c r="H88" s="30" t="s">
        <v>203</v>
      </c>
      <c r="I88" s="32">
        <v>4</v>
      </c>
      <c r="J88" s="33"/>
      <c r="K88" s="33">
        <v>1</v>
      </c>
      <c r="L88" s="33">
        <v>86</v>
      </c>
      <c r="M88" s="32" t="s">
        <v>706</v>
      </c>
      <c r="N88" s="32">
        <v>90</v>
      </c>
    </row>
    <row r="89" spans="1:14" x14ac:dyDescent="0.25">
      <c r="A89" s="35">
        <v>132</v>
      </c>
      <c r="B89" s="36" t="s">
        <v>414</v>
      </c>
      <c r="C89" s="36" t="s">
        <v>211</v>
      </c>
      <c r="D89" s="36" t="s">
        <v>415</v>
      </c>
      <c r="E89" s="36" t="s">
        <v>416</v>
      </c>
      <c r="F89" s="37">
        <v>35000000</v>
      </c>
      <c r="G89" s="36" t="s">
        <v>230</v>
      </c>
      <c r="H89" s="36" t="s">
        <v>203</v>
      </c>
      <c r="I89" s="38">
        <v>4</v>
      </c>
      <c r="J89" s="65"/>
      <c r="K89" s="65">
        <v>1</v>
      </c>
      <c r="L89" s="65">
        <v>87</v>
      </c>
      <c r="M89" s="38" t="s">
        <v>707</v>
      </c>
      <c r="N89" s="38">
        <v>91</v>
      </c>
    </row>
    <row r="90" spans="1:14" x14ac:dyDescent="0.25">
      <c r="A90" s="29">
        <v>136</v>
      </c>
      <c r="B90" s="30" t="s">
        <v>417</v>
      </c>
      <c r="C90" s="30" t="s">
        <v>242</v>
      </c>
      <c r="D90" s="30" t="s">
        <v>418</v>
      </c>
      <c r="E90" s="30" t="s">
        <v>321</v>
      </c>
      <c r="F90" s="34">
        <v>40000000</v>
      </c>
      <c r="G90" s="30" t="s">
        <v>202</v>
      </c>
      <c r="H90" s="30" t="s">
        <v>203</v>
      </c>
      <c r="I90" s="32">
        <v>4</v>
      </c>
      <c r="J90" s="33"/>
      <c r="K90" s="33">
        <v>1</v>
      </c>
      <c r="L90" s="33">
        <v>88</v>
      </c>
      <c r="M90" s="32" t="s">
        <v>708</v>
      </c>
      <c r="N90" s="32">
        <v>92</v>
      </c>
    </row>
    <row r="91" spans="1:14" x14ac:dyDescent="0.25">
      <c r="A91" s="29">
        <v>137</v>
      </c>
      <c r="B91" s="30" t="s">
        <v>419</v>
      </c>
      <c r="C91" s="30" t="s">
        <v>420</v>
      </c>
      <c r="D91" s="30" t="s">
        <v>421</v>
      </c>
      <c r="E91" s="30" t="s">
        <v>60</v>
      </c>
      <c r="F91" s="34">
        <v>50000000</v>
      </c>
      <c r="G91" s="30" t="s">
        <v>230</v>
      </c>
      <c r="H91" s="30" t="s">
        <v>203</v>
      </c>
      <c r="I91" s="32">
        <v>5</v>
      </c>
      <c r="J91" s="33"/>
      <c r="K91" s="33">
        <v>1</v>
      </c>
      <c r="L91" s="33">
        <v>89</v>
      </c>
      <c r="M91" s="32" t="s">
        <v>709</v>
      </c>
      <c r="N91" s="32">
        <v>93</v>
      </c>
    </row>
    <row r="92" spans="1:14" x14ac:dyDescent="0.25">
      <c r="A92" s="29">
        <v>138</v>
      </c>
      <c r="B92" s="30" t="s">
        <v>422</v>
      </c>
      <c r="C92" s="30" t="s">
        <v>423</v>
      </c>
      <c r="D92" s="30" t="s">
        <v>424</v>
      </c>
      <c r="E92" s="30" t="s">
        <v>27</v>
      </c>
      <c r="F92" s="34">
        <v>35000000</v>
      </c>
      <c r="G92" s="30" t="s">
        <v>198</v>
      </c>
      <c r="H92" s="30" t="s">
        <v>203</v>
      </c>
      <c r="I92" s="32">
        <v>5</v>
      </c>
      <c r="J92" s="33"/>
      <c r="K92" s="33">
        <v>1</v>
      </c>
      <c r="L92" s="33">
        <v>90</v>
      </c>
      <c r="M92" s="32" t="s">
        <v>710</v>
      </c>
      <c r="N92" s="32">
        <v>94</v>
      </c>
    </row>
    <row r="93" spans="1:14" x14ac:dyDescent="0.25">
      <c r="A93" s="29">
        <v>139</v>
      </c>
      <c r="B93" s="30" t="s">
        <v>425</v>
      </c>
      <c r="C93" s="30" t="s">
        <v>242</v>
      </c>
      <c r="D93" s="30" t="s">
        <v>426</v>
      </c>
      <c r="E93" s="30" t="s">
        <v>427</v>
      </c>
      <c r="F93" s="34">
        <v>50000000</v>
      </c>
      <c r="G93" s="30" t="s">
        <v>202</v>
      </c>
      <c r="H93" s="30" t="s">
        <v>217</v>
      </c>
      <c r="I93" s="32">
        <v>4</v>
      </c>
      <c r="J93" s="33"/>
      <c r="K93" s="33">
        <v>1</v>
      </c>
      <c r="L93" s="33">
        <v>91</v>
      </c>
      <c r="M93" s="32" t="s">
        <v>711</v>
      </c>
      <c r="N93" s="32">
        <v>95</v>
      </c>
    </row>
    <row r="94" spans="1:14" x14ac:dyDescent="0.25">
      <c r="A94" s="29">
        <v>140</v>
      </c>
      <c r="B94" s="30" t="s">
        <v>428</v>
      </c>
      <c r="C94" s="30" t="s">
        <v>429</v>
      </c>
      <c r="D94" s="30" t="s">
        <v>430</v>
      </c>
      <c r="E94" s="30" t="s">
        <v>431</v>
      </c>
      <c r="F94" s="34">
        <v>35000000</v>
      </c>
      <c r="G94" s="30" t="s">
        <v>230</v>
      </c>
      <c r="H94" s="30" t="s">
        <v>217</v>
      </c>
      <c r="I94" s="32">
        <v>4</v>
      </c>
      <c r="J94" s="33"/>
      <c r="K94" s="33">
        <v>1</v>
      </c>
      <c r="L94" s="33">
        <v>92</v>
      </c>
      <c r="M94" s="32" t="s">
        <v>712</v>
      </c>
      <c r="N94" s="32">
        <v>96</v>
      </c>
    </row>
    <row r="95" spans="1:14" x14ac:dyDescent="0.25">
      <c r="A95" s="29">
        <v>141</v>
      </c>
      <c r="B95" s="30" t="s">
        <v>432</v>
      </c>
      <c r="C95" s="30" t="s">
        <v>47</v>
      </c>
      <c r="D95" s="30" t="s">
        <v>433</v>
      </c>
      <c r="E95" s="30" t="s">
        <v>209</v>
      </c>
      <c r="F95" s="34">
        <v>30000000</v>
      </c>
      <c r="G95" s="30" t="s">
        <v>198</v>
      </c>
      <c r="H95" s="30" t="s">
        <v>217</v>
      </c>
      <c r="I95" s="32">
        <v>4</v>
      </c>
      <c r="J95" s="33"/>
      <c r="K95" s="33">
        <v>1</v>
      </c>
      <c r="L95" s="33">
        <v>93</v>
      </c>
      <c r="M95" s="32" t="s">
        <v>713</v>
      </c>
      <c r="N95" s="32">
        <v>97</v>
      </c>
    </row>
    <row r="96" spans="1:14" x14ac:dyDescent="0.25">
      <c r="A96" s="29">
        <v>142</v>
      </c>
      <c r="B96" s="30" t="s">
        <v>434</v>
      </c>
      <c r="C96" s="30" t="s">
        <v>122</v>
      </c>
      <c r="D96" s="30" t="s">
        <v>435</v>
      </c>
      <c r="E96" s="30" t="s">
        <v>436</v>
      </c>
      <c r="F96" s="34">
        <v>25000000</v>
      </c>
      <c r="G96" s="30" t="s">
        <v>230</v>
      </c>
      <c r="H96" s="30" t="s">
        <v>217</v>
      </c>
      <c r="I96" s="32">
        <v>5</v>
      </c>
      <c r="J96" s="33"/>
      <c r="K96" s="33">
        <v>1</v>
      </c>
      <c r="L96" s="33">
        <v>94</v>
      </c>
      <c r="M96" s="32" t="s">
        <v>714</v>
      </c>
      <c r="N96" s="32">
        <v>99</v>
      </c>
    </row>
    <row r="97" spans="1:14" x14ac:dyDescent="0.25">
      <c r="A97" s="29">
        <v>144</v>
      </c>
      <c r="B97" s="30" t="s">
        <v>437</v>
      </c>
      <c r="C97" s="30" t="s">
        <v>122</v>
      </c>
      <c r="D97" s="30" t="s">
        <v>438</v>
      </c>
      <c r="E97" s="30" t="s">
        <v>60</v>
      </c>
      <c r="F97" s="34">
        <v>45000000</v>
      </c>
      <c r="G97" s="30" t="s">
        <v>230</v>
      </c>
      <c r="H97" s="30" t="s">
        <v>217</v>
      </c>
      <c r="I97" s="32">
        <v>5</v>
      </c>
      <c r="J97" s="33"/>
      <c r="K97" s="33">
        <v>1</v>
      </c>
      <c r="L97" s="33">
        <v>95</v>
      </c>
      <c r="M97" s="32" t="s">
        <v>715</v>
      </c>
      <c r="N97" s="32">
        <v>100</v>
      </c>
    </row>
    <row r="98" spans="1:14" x14ac:dyDescent="0.25">
      <c r="A98" s="29">
        <v>146</v>
      </c>
      <c r="B98" s="30" t="s">
        <v>439</v>
      </c>
      <c r="C98" s="30" t="s">
        <v>253</v>
      </c>
      <c r="D98" s="30" t="s">
        <v>440</v>
      </c>
      <c r="E98" s="30" t="s">
        <v>441</v>
      </c>
      <c r="F98" s="34">
        <v>30000000</v>
      </c>
      <c r="G98" s="30" t="s">
        <v>230</v>
      </c>
      <c r="H98" s="30" t="s">
        <v>199</v>
      </c>
      <c r="I98" s="32">
        <v>4</v>
      </c>
      <c r="J98" s="33"/>
      <c r="K98" s="33">
        <v>1</v>
      </c>
      <c r="L98" s="33">
        <v>96</v>
      </c>
      <c r="M98" s="32" t="s">
        <v>716</v>
      </c>
      <c r="N98" s="32">
        <v>101</v>
      </c>
    </row>
    <row r="99" spans="1:14" x14ac:dyDescent="0.25">
      <c r="A99" s="29">
        <v>147</v>
      </c>
      <c r="B99" s="30" t="s">
        <v>50</v>
      </c>
      <c r="C99" s="30" t="s">
        <v>51</v>
      </c>
      <c r="D99" s="30" t="s">
        <v>52</v>
      </c>
      <c r="E99" s="30" t="s">
        <v>53</v>
      </c>
      <c r="F99" s="34">
        <v>22000000</v>
      </c>
      <c r="G99" s="30" t="s">
        <v>263</v>
      </c>
      <c r="H99" s="30">
        <v>2</v>
      </c>
      <c r="I99" s="32">
        <v>4</v>
      </c>
      <c r="J99" s="33" t="s">
        <v>184</v>
      </c>
      <c r="K99" s="33">
        <v>1</v>
      </c>
      <c r="L99" s="33">
        <v>97</v>
      </c>
      <c r="M99" s="32" t="s">
        <v>717</v>
      </c>
      <c r="N99" s="32">
        <v>102</v>
      </c>
    </row>
    <row r="100" spans="1:14" x14ac:dyDescent="0.25">
      <c r="A100" s="29">
        <v>149</v>
      </c>
      <c r="B100" s="30" t="s">
        <v>442</v>
      </c>
      <c r="C100" s="30" t="s">
        <v>423</v>
      </c>
      <c r="D100" s="30" t="s">
        <v>443</v>
      </c>
      <c r="E100" s="30" t="s">
        <v>27</v>
      </c>
      <c r="F100" s="34">
        <v>45000000</v>
      </c>
      <c r="G100" s="30" t="s">
        <v>198</v>
      </c>
      <c r="H100" s="30" t="s">
        <v>203</v>
      </c>
      <c r="I100" s="32">
        <v>5</v>
      </c>
      <c r="J100" s="33"/>
      <c r="K100" s="33">
        <v>1</v>
      </c>
      <c r="L100" s="33">
        <v>98</v>
      </c>
      <c r="M100" s="32" t="s">
        <v>718</v>
      </c>
      <c r="N100" s="32">
        <v>104</v>
      </c>
    </row>
    <row r="101" spans="1:14" x14ac:dyDescent="0.25">
      <c r="A101" s="29">
        <v>150</v>
      </c>
      <c r="B101" s="30" t="s">
        <v>444</v>
      </c>
      <c r="C101" s="30" t="s">
        <v>95</v>
      </c>
      <c r="D101" s="30" t="s">
        <v>445</v>
      </c>
      <c r="E101" s="30" t="s">
        <v>27</v>
      </c>
      <c r="F101" s="34">
        <v>48000000</v>
      </c>
      <c r="G101" s="30" t="s">
        <v>198</v>
      </c>
      <c r="H101" s="30" t="s">
        <v>217</v>
      </c>
      <c r="I101" s="32">
        <v>5</v>
      </c>
      <c r="J101" s="33"/>
      <c r="K101" s="33">
        <v>1</v>
      </c>
      <c r="L101" s="33">
        <v>99</v>
      </c>
      <c r="M101" s="32" t="s">
        <v>719</v>
      </c>
      <c r="N101" s="32">
        <v>105</v>
      </c>
    </row>
    <row r="102" spans="1:14" x14ac:dyDescent="0.25">
      <c r="A102" s="29">
        <v>151</v>
      </c>
      <c r="B102" s="30" t="s">
        <v>446</v>
      </c>
      <c r="C102" s="30" t="s">
        <v>17</v>
      </c>
      <c r="D102" s="30" t="s">
        <v>447</v>
      </c>
      <c r="E102" s="30" t="s">
        <v>19</v>
      </c>
      <c r="F102" s="34">
        <v>30000000</v>
      </c>
      <c r="G102" s="30" t="s">
        <v>225</v>
      </c>
      <c r="H102" s="30" t="s">
        <v>217</v>
      </c>
      <c r="I102" s="32">
        <v>4</v>
      </c>
      <c r="J102" s="33"/>
      <c r="K102" s="33">
        <v>1</v>
      </c>
      <c r="L102" s="33">
        <v>100</v>
      </c>
      <c r="M102" s="32" t="s">
        <v>720</v>
      </c>
      <c r="N102" s="32">
        <v>106</v>
      </c>
    </row>
    <row r="103" spans="1:14" x14ac:dyDescent="0.25">
      <c r="A103" s="29">
        <v>152</v>
      </c>
      <c r="B103" s="30" t="s">
        <v>448</v>
      </c>
      <c r="C103" s="30" t="s">
        <v>253</v>
      </c>
      <c r="D103" s="30" t="s">
        <v>449</v>
      </c>
      <c r="E103" s="30" t="s">
        <v>255</v>
      </c>
      <c r="F103" s="34">
        <v>11710000</v>
      </c>
      <c r="G103" s="30" t="s">
        <v>230</v>
      </c>
      <c r="H103" s="30" t="s">
        <v>203</v>
      </c>
      <c r="I103" s="32">
        <v>4</v>
      </c>
      <c r="J103" s="33"/>
      <c r="K103" s="33">
        <v>1</v>
      </c>
      <c r="L103" s="33">
        <v>101</v>
      </c>
      <c r="M103" s="32" t="s">
        <v>721</v>
      </c>
      <c r="N103" s="32">
        <v>107</v>
      </c>
    </row>
    <row r="104" spans="1:14" x14ac:dyDescent="0.25">
      <c r="A104" s="29">
        <v>153</v>
      </c>
      <c r="B104" s="30" t="s">
        <v>178</v>
      </c>
      <c r="C104" s="30" t="s">
        <v>343</v>
      </c>
      <c r="D104" s="30" t="s">
        <v>179</v>
      </c>
      <c r="E104" s="30" t="s">
        <v>19</v>
      </c>
      <c r="F104" s="34">
        <v>50000000</v>
      </c>
      <c r="G104" s="30" t="s">
        <v>225</v>
      </c>
      <c r="H104" s="30">
        <v>3</v>
      </c>
      <c r="I104" s="32">
        <v>5</v>
      </c>
      <c r="J104" s="33" t="s">
        <v>184</v>
      </c>
      <c r="K104" s="33">
        <v>1</v>
      </c>
      <c r="L104" s="33">
        <v>102</v>
      </c>
      <c r="M104" s="32" t="s">
        <v>722</v>
      </c>
      <c r="N104" s="32">
        <v>108</v>
      </c>
    </row>
    <row r="105" spans="1:14" x14ac:dyDescent="0.25">
      <c r="A105" s="29">
        <v>154</v>
      </c>
      <c r="B105" s="30" t="s">
        <v>450</v>
      </c>
      <c r="C105" s="30" t="s">
        <v>36</v>
      </c>
      <c r="D105" s="30" t="s">
        <v>451</v>
      </c>
      <c r="E105" s="30" t="s">
        <v>38</v>
      </c>
      <c r="F105" s="34">
        <v>35000000</v>
      </c>
      <c r="G105" s="30" t="s">
        <v>202</v>
      </c>
      <c r="H105" s="30" t="s">
        <v>217</v>
      </c>
      <c r="I105" s="32">
        <v>4</v>
      </c>
      <c r="J105" s="33"/>
      <c r="K105" s="33">
        <v>1</v>
      </c>
      <c r="L105" s="33">
        <v>103</v>
      </c>
      <c r="M105" s="32" t="s">
        <v>723</v>
      </c>
      <c r="N105" s="32">
        <v>109</v>
      </c>
    </row>
    <row r="106" spans="1:14" x14ac:dyDescent="0.25">
      <c r="A106" s="29">
        <v>155</v>
      </c>
      <c r="B106" s="30" t="s">
        <v>80</v>
      </c>
      <c r="C106" s="30" t="s">
        <v>81</v>
      </c>
      <c r="D106" s="30" t="s">
        <v>82</v>
      </c>
      <c r="E106" s="30" t="s">
        <v>70</v>
      </c>
      <c r="F106" s="34">
        <v>50000000</v>
      </c>
      <c r="G106" s="30" t="s">
        <v>225</v>
      </c>
      <c r="H106" s="30">
        <v>3</v>
      </c>
      <c r="I106" s="32">
        <v>4</v>
      </c>
      <c r="J106" s="33" t="s">
        <v>184</v>
      </c>
      <c r="K106" s="33">
        <v>1</v>
      </c>
      <c r="L106" s="33">
        <v>104</v>
      </c>
      <c r="M106" s="32" t="s">
        <v>724</v>
      </c>
      <c r="N106" s="32">
        <v>110</v>
      </c>
    </row>
    <row r="107" spans="1:14" x14ac:dyDescent="0.25">
      <c r="A107" s="29">
        <v>158</v>
      </c>
      <c r="B107" s="30" t="s">
        <v>452</v>
      </c>
      <c r="C107" s="30" t="s">
        <v>408</v>
      </c>
      <c r="D107" s="30" t="s">
        <v>453</v>
      </c>
      <c r="E107" s="30" t="s">
        <v>287</v>
      </c>
      <c r="F107" s="34">
        <v>16000000</v>
      </c>
      <c r="G107" s="30" t="s">
        <v>288</v>
      </c>
      <c r="H107" s="30" t="s">
        <v>217</v>
      </c>
      <c r="I107" s="32">
        <v>4</v>
      </c>
      <c r="J107" s="33"/>
      <c r="K107" s="33">
        <v>1</v>
      </c>
      <c r="L107" s="33">
        <v>105</v>
      </c>
      <c r="M107" s="32" t="s">
        <v>725</v>
      </c>
      <c r="N107" s="32">
        <v>111</v>
      </c>
    </row>
    <row r="108" spans="1:14" x14ac:dyDescent="0.25">
      <c r="A108" s="29">
        <v>160</v>
      </c>
      <c r="B108" s="30" t="s">
        <v>454</v>
      </c>
      <c r="C108" s="45" t="s">
        <v>227</v>
      </c>
      <c r="D108" s="30" t="s">
        <v>455</v>
      </c>
      <c r="E108" s="30" t="s">
        <v>456</v>
      </c>
      <c r="F108" s="34">
        <v>30000000</v>
      </c>
      <c r="G108" s="30" t="s">
        <v>230</v>
      </c>
      <c r="H108" s="30" t="s">
        <v>203</v>
      </c>
      <c r="I108" s="32">
        <v>4</v>
      </c>
      <c r="J108" s="33"/>
      <c r="K108" s="33">
        <v>1</v>
      </c>
      <c r="L108" s="33">
        <v>106</v>
      </c>
      <c r="M108" s="32" t="s">
        <v>726</v>
      </c>
      <c r="N108" s="32">
        <v>112</v>
      </c>
    </row>
    <row r="109" spans="1:14" x14ac:dyDescent="0.25">
      <c r="A109" s="29">
        <v>161</v>
      </c>
      <c r="B109" s="30" t="s">
        <v>457</v>
      </c>
      <c r="C109" s="30" t="s">
        <v>458</v>
      </c>
      <c r="D109" s="30" t="s">
        <v>459</v>
      </c>
      <c r="E109" s="30" t="s">
        <v>460</v>
      </c>
      <c r="F109" s="34">
        <v>15000000</v>
      </c>
      <c r="G109" s="30" t="s">
        <v>461</v>
      </c>
      <c r="H109" s="30" t="s">
        <v>217</v>
      </c>
      <c r="I109" s="32">
        <v>4</v>
      </c>
      <c r="J109" s="33"/>
      <c r="K109" s="33">
        <v>1</v>
      </c>
      <c r="L109" s="33">
        <v>107</v>
      </c>
      <c r="M109" s="32" t="s">
        <v>727</v>
      </c>
      <c r="N109" s="32">
        <v>113</v>
      </c>
    </row>
    <row r="110" spans="1:14" x14ac:dyDescent="0.25">
      <c r="A110" s="29">
        <v>163</v>
      </c>
      <c r="B110" s="30" t="s">
        <v>465</v>
      </c>
      <c r="C110" s="30" t="s">
        <v>122</v>
      </c>
      <c r="D110" s="30" t="s">
        <v>466</v>
      </c>
      <c r="E110" s="30" t="s">
        <v>467</v>
      </c>
      <c r="F110" s="34">
        <v>25000000</v>
      </c>
      <c r="G110" s="30" t="s">
        <v>230</v>
      </c>
      <c r="H110" s="30" t="s">
        <v>203</v>
      </c>
      <c r="I110" s="32">
        <v>5</v>
      </c>
      <c r="J110" s="33"/>
      <c r="K110" s="33">
        <v>1</v>
      </c>
      <c r="L110" s="33">
        <v>108</v>
      </c>
      <c r="M110" s="32" t="s">
        <v>728</v>
      </c>
      <c r="N110" s="32">
        <v>114</v>
      </c>
    </row>
    <row r="111" spans="1:14" x14ac:dyDescent="0.25">
      <c r="A111" s="35">
        <v>165</v>
      </c>
      <c r="B111" s="36" t="s">
        <v>468</v>
      </c>
      <c r="C111" s="36" t="s">
        <v>211</v>
      </c>
      <c r="D111" s="36" t="s">
        <v>469</v>
      </c>
      <c r="E111" s="36" t="s">
        <v>404</v>
      </c>
      <c r="F111" s="37">
        <v>40000000</v>
      </c>
      <c r="G111" s="36" t="s">
        <v>230</v>
      </c>
      <c r="H111" s="36" t="s">
        <v>217</v>
      </c>
      <c r="I111" s="38">
        <v>4</v>
      </c>
      <c r="J111" s="65"/>
      <c r="K111" s="65">
        <v>1</v>
      </c>
      <c r="L111" s="65">
        <v>109</v>
      </c>
      <c r="M111" s="38" t="s">
        <v>729</v>
      </c>
      <c r="N111" s="38">
        <v>115</v>
      </c>
    </row>
    <row r="112" spans="1:14" x14ac:dyDescent="0.25">
      <c r="A112" s="29">
        <v>166</v>
      </c>
      <c r="B112" s="30" t="s">
        <v>470</v>
      </c>
      <c r="C112" s="30" t="s">
        <v>227</v>
      </c>
      <c r="D112" s="30" t="s">
        <v>471</v>
      </c>
      <c r="E112" s="30" t="s">
        <v>472</v>
      </c>
      <c r="F112" s="34">
        <v>50000000</v>
      </c>
      <c r="G112" s="30" t="s">
        <v>230</v>
      </c>
      <c r="H112" s="30" t="s">
        <v>199</v>
      </c>
      <c r="I112" s="32">
        <v>4</v>
      </c>
      <c r="J112" s="33"/>
      <c r="K112" s="33">
        <v>1</v>
      </c>
      <c r="L112" s="33">
        <v>110</v>
      </c>
      <c r="M112" s="32" t="s">
        <v>730</v>
      </c>
      <c r="N112" s="32">
        <v>116</v>
      </c>
    </row>
    <row r="113" spans="1:14" x14ac:dyDescent="0.25">
      <c r="A113" s="29">
        <v>167</v>
      </c>
      <c r="B113" s="30" t="s">
        <v>473</v>
      </c>
      <c r="C113" s="30" t="s">
        <v>25</v>
      </c>
      <c r="D113" s="30" t="s">
        <v>474</v>
      </c>
      <c r="E113" s="30" t="s">
        <v>27</v>
      </c>
      <c r="F113" s="34">
        <v>25000000</v>
      </c>
      <c r="G113" s="30" t="s">
        <v>198</v>
      </c>
      <c r="H113" s="30" t="s">
        <v>217</v>
      </c>
      <c r="I113" s="32">
        <v>4</v>
      </c>
      <c r="J113" s="33"/>
      <c r="K113" s="33">
        <v>1</v>
      </c>
      <c r="L113" s="33">
        <v>111</v>
      </c>
      <c r="M113" s="32" t="s">
        <v>731</v>
      </c>
      <c r="N113" s="32">
        <v>117</v>
      </c>
    </row>
    <row r="114" spans="1:14" x14ac:dyDescent="0.25">
      <c r="A114" s="29">
        <v>171</v>
      </c>
      <c r="B114" s="30" t="s">
        <v>479</v>
      </c>
      <c r="C114" s="30" t="s">
        <v>315</v>
      </c>
      <c r="D114" s="30" t="s">
        <v>480</v>
      </c>
      <c r="E114" s="30" t="s">
        <v>262</v>
      </c>
      <c r="F114" s="34">
        <v>18000000</v>
      </c>
      <c r="G114" s="30" t="s">
        <v>263</v>
      </c>
      <c r="H114" s="30" t="s">
        <v>203</v>
      </c>
      <c r="I114" s="32">
        <v>4</v>
      </c>
      <c r="J114" s="33"/>
      <c r="K114" s="33">
        <v>1</v>
      </c>
      <c r="L114" s="33">
        <v>112</v>
      </c>
      <c r="M114" s="32" t="s">
        <v>732</v>
      </c>
      <c r="N114" s="32">
        <v>118</v>
      </c>
    </row>
    <row r="115" spans="1:14" x14ac:dyDescent="0.25">
      <c r="A115" s="29">
        <v>173</v>
      </c>
      <c r="B115" s="30" t="s">
        <v>481</v>
      </c>
      <c r="C115" s="30" t="s">
        <v>40</v>
      </c>
      <c r="D115" s="30" t="s">
        <v>482</v>
      </c>
      <c r="E115" s="30" t="s">
        <v>38</v>
      </c>
      <c r="F115" s="34">
        <v>30000000</v>
      </c>
      <c r="G115" s="30" t="s">
        <v>202</v>
      </c>
      <c r="H115" s="30" t="s">
        <v>217</v>
      </c>
      <c r="I115" s="32">
        <v>4</v>
      </c>
      <c r="J115" s="33"/>
      <c r="K115" s="33">
        <v>1</v>
      </c>
      <c r="L115" s="33">
        <v>113</v>
      </c>
      <c r="M115" s="32" t="s">
        <v>733</v>
      </c>
      <c r="N115" s="32">
        <v>119</v>
      </c>
    </row>
    <row r="116" spans="1:14" x14ac:dyDescent="0.25">
      <c r="A116" s="29">
        <v>174</v>
      </c>
      <c r="B116" s="30" t="s">
        <v>483</v>
      </c>
      <c r="C116" s="30" t="s">
        <v>343</v>
      </c>
      <c r="D116" s="30" t="s">
        <v>484</v>
      </c>
      <c r="E116" s="30" t="s">
        <v>70</v>
      </c>
      <c r="F116" s="34">
        <v>50000000</v>
      </c>
      <c r="G116" s="30" t="s">
        <v>225</v>
      </c>
      <c r="H116" s="30" t="s">
        <v>199</v>
      </c>
      <c r="I116" s="32">
        <v>5</v>
      </c>
      <c r="J116" s="32"/>
      <c r="K116" s="32">
        <v>1</v>
      </c>
      <c r="L116" s="32">
        <v>114</v>
      </c>
      <c r="M116" s="32" t="s">
        <v>734</v>
      </c>
      <c r="N116" s="32">
        <v>120</v>
      </c>
    </row>
    <row r="117" spans="1:14" x14ac:dyDescent="0.25">
      <c r="A117" s="29">
        <v>176</v>
      </c>
      <c r="B117" s="30" t="s">
        <v>485</v>
      </c>
      <c r="C117" s="30" t="s">
        <v>68</v>
      </c>
      <c r="D117" s="30" t="s">
        <v>486</v>
      </c>
      <c r="E117" s="30" t="s">
        <v>19</v>
      </c>
      <c r="F117" s="34">
        <v>38000000</v>
      </c>
      <c r="G117" s="30" t="s">
        <v>225</v>
      </c>
      <c r="H117" s="30" t="s">
        <v>217</v>
      </c>
      <c r="I117" s="32">
        <v>4</v>
      </c>
      <c r="J117" s="32"/>
      <c r="K117" s="32">
        <v>1</v>
      </c>
      <c r="L117" s="32">
        <v>115</v>
      </c>
      <c r="M117" s="32" t="s">
        <v>735</v>
      </c>
      <c r="N117" s="32">
        <v>121</v>
      </c>
    </row>
    <row r="118" spans="1:14" x14ac:dyDescent="0.25">
      <c r="A118" s="29">
        <v>177</v>
      </c>
      <c r="B118" s="30" t="s">
        <v>487</v>
      </c>
      <c r="C118" s="30" t="s">
        <v>25</v>
      </c>
      <c r="D118" s="30" t="s">
        <v>488</v>
      </c>
      <c r="E118" s="30" t="s">
        <v>27</v>
      </c>
      <c r="F118" s="34">
        <v>27000000</v>
      </c>
      <c r="G118" s="30" t="s">
        <v>198</v>
      </c>
      <c r="H118" s="30" t="s">
        <v>217</v>
      </c>
      <c r="I118" s="32">
        <v>4</v>
      </c>
      <c r="J118" s="32"/>
      <c r="K118" s="32">
        <v>1</v>
      </c>
      <c r="L118" s="32">
        <v>116</v>
      </c>
      <c r="M118" s="32" t="s">
        <v>736</v>
      </c>
      <c r="N118" s="32">
        <v>122</v>
      </c>
    </row>
    <row r="119" spans="1:14" x14ac:dyDescent="0.25">
      <c r="A119" s="29">
        <v>181</v>
      </c>
      <c r="B119" s="30" t="s">
        <v>489</v>
      </c>
      <c r="C119" s="30" t="s">
        <v>40</v>
      </c>
      <c r="D119" s="30" t="s">
        <v>490</v>
      </c>
      <c r="E119" s="30" t="s">
        <v>38</v>
      </c>
      <c r="F119" s="34">
        <v>9000000</v>
      </c>
      <c r="G119" s="30" t="s">
        <v>202</v>
      </c>
      <c r="H119" s="30" t="s">
        <v>203</v>
      </c>
      <c r="I119" s="32">
        <v>4</v>
      </c>
      <c r="J119" s="32"/>
      <c r="K119" s="32">
        <v>1</v>
      </c>
      <c r="L119" s="32">
        <v>117</v>
      </c>
      <c r="M119" s="32" t="s">
        <v>737</v>
      </c>
      <c r="N119" s="32">
        <v>123</v>
      </c>
    </row>
    <row r="120" spans="1:14" x14ac:dyDescent="0.25">
      <c r="A120" s="29">
        <v>183</v>
      </c>
      <c r="B120" s="30" t="s">
        <v>491</v>
      </c>
      <c r="C120" s="30" t="s">
        <v>55</v>
      </c>
      <c r="D120" s="30" t="s">
        <v>492</v>
      </c>
      <c r="E120" s="30" t="s">
        <v>38</v>
      </c>
      <c r="F120" s="34">
        <v>50000000</v>
      </c>
      <c r="G120" s="30" t="s">
        <v>202</v>
      </c>
      <c r="H120" s="30" t="s">
        <v>203</v>
      </c>
      <c r="I120" s="32">
        <v>4</v>
      </c>
      <c r="J120" s="32"/>
      <c r="K120" s="32">
        <v>1</v>
      </c>
      <c r="L120" s="32">
        <v>118</v>
      </c>
      <c r="M120" s="32" t="s">
        <v>738</v>
      </c>
      <c r="N120" s="32">
        <v>124</v>
      </c>
    </row>
    <row r="121" spans="1:14" x14ac:dyDescent="0.25">
      <c r="A121" s="29">
        <v>185</v>
      </c>
      <c r="B121" s="30" t="s">
        <v>493</v>
      </c>
      <c r="C121" s="30" t="s">
        <v>429</v>
      </c>
      <c r="D121" s="30" t="s">
        <v>494</v>
      </c>
      <c r="E121" s="30" t="s">
        <v>431</v>
      </c>
      <c r="F121" s="34">
        <v>25000000</v>
      </c>
      <c r="G121" s="30" t="s">
        <v>230</v>
      </c>
      <c r="H121" s="30" t="s">
        <v>203</v>
      </c>
      <c r="I121" s="32">
        <v>4</v>
      </c>
      <c r="J121" s="32"/>
      <c r="K121" s="32">
        <v>1</v>
      </c>
      <c r="L121" s="32">
        <v>119</v>
      </c>
      <c r="M121" s="32" t="s">
        <v>739</v>
      </c>
      <c r="N121" s="32">
        <v>125</v>
      </c>
    </row>
    <row r="122" spans="1:14" x14ac:dyDescent="0.25">
      <c r="A122" s="29">
        <v>187</v>
      </c>
      <c r="B122" s="30" t="s">
        <v>495</v>
      </c>
      <c r="C122" s="30" t="s">
        <v>36</v>
      </c>
      <c r="D122" s="30" t="s">
        <v>496</v>
      </c>
      <c r="E122" s="30" t="s">
        <v>497</v>
      </c>
      <c r="F122" s="34">
        <v>50000000</v>
      </c>
      <c r="G122" s="30" t="s">
        <v>202</v>
      </c>
      <c r="H122" s="30" t="s">
        <v>203</v>
      </c>
      <c r="I122" s="32">
        <v>4</v>
      </c>
      <c r="J122" s="32"/>
      <c r="K122" s="32">
        <v>1</v>
      </c>
      <c r="L122" s="32">
        <v>120</v>
      </c>
      <c r="M122" s="32" t="s">
        <v>740</v>
      </c>
      <c r="N122" s="32">
        <v>126</v>
      </c>
    </row>
    <row r="123" spans="1:14" x14ac:dyDescent="0.25">
      <c r="A123" s="29">
        <v>188</v>
      </c>
      <c r="B123" s="30" t="s">
        <v>67</v>
      </c>
      <c r="C123" s="30" t="s">
        <v>68</v>
      </c>
      <c r="D123" s="30" t="s">
        <v>69</v>
      </c>
      <c r="E123" s="30" t="s">
        <v>70</v>
      </c>
      <c r="F123" s="34">
        <v>20600000</v>
      </c>
      <c r="G123" s="30" t="s">
        <v>225</v>
      </c>
      <c r="H123" s="30">
        <v>2</v>
      </c>
      <c r="I123" s="32">
        <v>4</v>
      </c>
      <c r="J123" s="32" t="s">
        <v>184</v>
      </c>
      <c r="K123" s="32">
        <v>1</v>
      </c>
      <c r="L123" s="32">
        <v>121</v>
      </c>
      <c r="M123" s="32" t="s">
        <v>741</v>
      </c>
      <c r="N123" s="32">
        <v>128</v>
      </c>
    </row>
    <row r="124" spans="1:14" x14ac:dyDescent="0.25">
      <c r="A124" s="29">
        <v>189</v>
      </c>
      <c r="B124" s="30" t="s">
        <v>498</v>
      </c>
      <c r="C124" s="30" t="s">
        <v>40</v>
      </c>
      <c r="D124" s="30" t="s">
        <v>499</v>
      </c>
      <c r="E124" s="30" t="s">
        <v>341</v>
      </c>
      <c r="F124" s="34">
        <v>45000000</v>
      </c>
      <c r="G124" s="30" t="s">
        <v>202</v>
      </c>
      <c r="H124" s="30" t="s">
        <v>203</v>
      </c>
      <c r="I124" s="32">
        <v>4</v>
      </c>
      <c r="J124" s="32"/>
      <c r="K124" s="32">
        <v>1</v>
      </c>
      <c r="L124" s="32">
        <v>122</v>
      </c>
      <c r="M124" s="32" t="s">
        <v>742</v>
      </c>
      <c r="N124" s="32">
        <v>129</v>
      </c>
    </row>
    <row r="125" spans="1:14" x14ac:dyDescent="0.25">
      <c r="A125" s="29">
        <v>6</v>
      </c>
      <c r="B125" s="30" t="s">
        <v>501</v>
      </c>
      <c r="C125" s="30" t="s">
        <v>86</v>
      </c>
      <c r="D125" s="30" t="s">
        <v>87</v>
      </c>
      <c r="E125" s="30" t="s">
        <v>23</v>
      </c>
      <c r="F125" s="34">
        <v>35000000</v>
      </c>
      <c r="G125" s="30" t="s">
        <v>230</v>
      </c>
      <c r="H125" s="30">
        <v>2</v>
      </c>
      <c r="I125" s="32">
        <v>5</v>
      </c>
      <c r="J125" s="32" t="s">
        <v>617</v>
      </c>
      <c r="K125" s="32">
        <v>2</v>
      </c>
      <c r="L125" s="32">
        <v>1</v>
      </c>
      <c r="M125" s="32" t="s">
        <v>743</v>
      </c>
      <c r="N125" s="32">
        <v>130</v>
      </c>
    </row>
    <row r="126" spans="1:14" x14ac:dyDescent="0.25">
      <c r="A126" s="35">
        <v>18</v>
      </c>
      <c r="B126" s="36" t="s">
        <v>502</v>
      </c>
      <c r="C126" s="36" t="s">
        <v>211</v>
      </c>
      <c r="D126" s="36" t="s">
        <v>503</v>
      </c>
      <c r="E126" s="36" t="s">
        <v>441</v>
      </c>
      <c r="F126" s="37">
        <v>26100000</v>
      </c>
      <c r="G126" s="36" t="s">
        <v>230</v>
      </c>
      <c r="H126" s="36">
        <v>2</v>
      </c>
      <c r="I126" s="38">
        <v>4</v>
      </c>
      <c r="J126" s="38" t="s">
        <v>617</v>
      </c>
      <c r="K126" s="38">
        <v>2</v>
      </c>
      <c r="L126" s="38">
        <v>2</v>
      </c>
      <c r="M126" s="38" t="s">
        <v>744</v>
      </c>
      <c r="N126" s="38">
        <v>131</v>
      </c>
    </row>
    <row r="127" spans="1:14" x14ac:dyDescent="0.25">
      <c r="A127" s="29">
        <v>20</v>
      </c>
      <c r="B127" s="30" t="s">
        <v>504</v>
      </c>
      <c r="C127" s="30" t="s">
        <v>36</v>
      </c>
      <c r="D127" s="30" t="s">
        <v>505</v>
      </c>
      <c r="E127" s="30" t="s">
        <v>38</v>
      </c>
      <c r="F127" s="34">
        <v>45000000</v>
      </c>
      <c r="G127" s="30" t="s">
        <v>202</v>
      </c>
      <c r="H127" s="30">
        <v>2</v>
      </c>
      <c r="I127" s="32">
        <v>4</v>
      </c>
      <c r="J127" s="32" t="s">
        <v>617</v>
      </c>
      <c r="K127" s="32">
        <v>2</v>
      </c>
      <c r="L127" s="32">
        <v>3</v>
      </c>
      <c r="M127" s="32" t="s">
        <v>745</v>
      </c>
      <c r="N127" s="32">
        <v>132</v>
      </c>
    </row>
    <row r="128" spans="1:14" x14ac:dyDescent="0.25">
      <c r="A128" s="35">
        <v>21</v>
      </c>
      <c r="B128" s="36" t="s">
        <v>506</v>
      </c>
      <c r="C128" s="36" t="s">
        <v>211</v>
      </c>
      <c r="D128" s="36" t="s">
        <v>507</v>
      </c>
      <c r="E128" s="36" t="s">
        <v>441</v>
      </c>
      <c r="F128" s="37">
        <v>25600000</v>
      </c>
      <c r="G128" s="36" t="s">
        <v>230</v>
      </c>
      <c r="H128" s="36">
        <v>2</v>
      </c>
      <c r="I128" s="38">
        <v>4</v>
      </c>
      <c r="J128" s="38" t="s">
        <v>617</v>
      </c>
      <c r="K128" s="38">
        <v>2</v>
      </c>
      <c r="L128" s="38">
        <v>4</v>
      </c>
      <c r="M128" s="38" t="s">
        <v>746</v>
      </c>
      <c r="N128" s="38">
        <v>134</v>
      </c>
    </row>
    <row r="129" spans="1:14" x14ac:dyDescent="0.25">
      <c r="A129" s="29">
        <v>32</v>
      </c>
      <c r="B129" s="30" t="s">
        <v>91</v>
      </c>
      <c r="C129" s="30" t="s">
        <v>83</v>
      </c>
      <c r="D129" s="30" t="s">
        <v>92</v>
      </c>
      <c r="E129" s="30" t="s">
        <v>93</v>
      </c>
      <c r="F129" s="34">
        <v>50000000</v>
      </c>
      <c r="G129" s="30" t="s">
        <v>230</v>
      </c>
      <c r="H129" s="30">
        <v>2</v>
      </c>
      <c r="I129" s="32">
        <v>5</v>
      </c>
      <c r="J129" s="33" t="s">
        <v>617</v>
      </c>
      <c r="K129" s="33">
        <v>2</v>
      </c>
      <c r="L129" s="33">
        <v>5</v>
      </c>
      <c r="M129" s="32" t="s">
        <v>747</v>
      </c>
      <c r="N129" s="32">
        <v>135</v>
      </c>
    </row>
    <row r="130" spans="1:14" x14ac:dyDescent="0.25">
      <c r="A130" s="35">
        <v>39</v>
      </c>
      <c r="B130" s="36" t="s">
        <v>509</v>
      </c>
      <c r="C130" s="36" t="s">
        <v>211</v>
      </c>
      <c r="D130" s="36" t="s">
        <v>510</v>
      </c>
      <c r="E130" s="36" t="s">
        <v>511</v>
      </c>
      <c r="F130" s="37">
        <v>40000000</v>
      </c>
      <c r="G130" s="36" t="s">
        <v>202</v>
      </c>
      <c r="H130" s="36">
        <v>2</v>
      </c>
      <c r="I130" s="38">
        <v>4</v>
      </c>
      <c r="J130" s="38" t="s">
        <v>617</v>
      </c>
      <c r="K130" s="38">
        <v>2</v>
      </c>
      <c r="L130" s="38">
        <v>6</v>
      </c>
      <c r="M130" s="38" t="s">
        <v>748</v>
      </c>
      <c r="N130" s="38">
        <v>136</v>
      </c>
    </row>
    <row r="131" spans="1:14" x14ac:dyDescent="0.25">
      <c r="A131" s="29">
        <v>41</v>
      </c>
      <c r="B131" s="30" t="s">
        <v>20</v>
      </c>
      <c r="C131" s="30" t="s">
        <v>21</v>
      </c>
      <c r="D131" s="30" t="s">
        <v>22</v>
      </c>
      <c r="E131" s="30" t="s">
        <v>23</v>
      </c>
      <c r="F131" s="34">
        <v>35000000</v>
      </c>
      <c r="G131" s="30" t="s">
        <v>230</v>
      </c>
      <c r="H131" s="30">
        <v>2</v>
      </c>
      <c r="I131" s="32">
        <v>4</v>
      </c>
      <c r="J131" s="32" t="s">
        <v>617</v>
      </c>
      <c r="K131" s="32">
        <v>2</v>
      </c>
      <c r="L131" s="32">
        <v>7</v>
      </c>
      <c r="M131" s="32" t="s">
        <v>749</v>
      </c>
      <c r="N131" s="32">
        <v>137</v>
      </c>
    </row>
    <row r="132" spans="1:14" x14ac:dyDescent="0.25">
      <c r="A132" s="29">
        <v>43</v>
      </c>
      <c r="B132" s="30" t="s">
        <v>24</v>
      </c>
      <c r="C132" s="30" t="s">
        <v>25</v>
      </c>
      <c r="D132" s="30" t="s">
        <v>26</v>
      </c>
      <c r="E132" s="30" t="s">
        <v>27</v>
      </c>
      <c r="F132" s="34">
        <v>35000000</v>
      </c>
      <c r="G132" s="30" t="s">
        <v>198</v>
      </c>
      <c r="H132" s="30">
        <v>2</v>
      </c>
      <c r="I132" s="32">
        <v>4</v>
      </c>
      <c r="J132" s="32" t="s">
        <v>617</v>
      </c>
      <c r="K132" s="32">
        <v>2</v>
      </c>
      <c r="L132" s="32">
        <v>8</v>
      </c>
      <c r="M132" s="32" t="s">
        <v>750</v>
      </c>
      <c r="N132" s="32">
        <v>138</v>
      </c>
    </row>
    <row r="133" spans="1:14" x14ac:dyDescent="0.25">
      <c r="A133" s="29">
        <v>46</v>
      </c>
      <c r="B133" s="30" t="s">
        <v>94</v>
      </c>
      <c r="C133" s="30" t="s">
        <v>95</v>
      </c>
      <c r="D133" s="30" t="s">
        <v>96</v>
      </c>
      <c r="E133" s="30" t="s">
        <v>27</v>
      </c>
      <c r="F133" s="34">
        <v>32000000</v>
      </c>
      <c r="G133" s="30" t="s">
        <v>198</v>
      </c>
      <c r="H133" s="30">
        <v>2</v>
      </c>
      <c r="I133" s="32">
        <v>5</v>
      </c>
      <c r="J133" s="32" t="s">
        <v>617</v>
      </c>
      <c r="K133" s="32">
        <v>2</v>
      </c>
      <c r="L133" s="32">
        <v>9</v>
      </c>
      <c r="M133" s="32" t="s">
        <v>751</v>
      </c>
      <c r="N133" s="32">
        <v>139</v>
      </c>
    </row>
    <row r="134" spans="1:14" x14ac:dyDescent="0.25">
      <c r="A134" s="35">
        <v>49</v>
      </c>
      <c r="B134" s="36" t="s">
        <v>513</v>
      </c>
      <c r="C134" s="36" t="s">
        <v>211</v>
      </c>
      <c r="D134" s="36" t="s">
        <v>514</v>
      </c>
      <c r="E134" s="36" t="s">
        <v>60</v>
      </c>
      <c r="F134" s="37">
        <v>36000000</v>
      </c>
      <c r="G134" s="36" t="s">
        <v>230</v>
      </c>
      <c r="H134" s="36">
        <v>2</v>
      </c>
      <c r="I134" s="38">
        <v>4</v>
      </c>
      <c r="J134" s="38" t="s">
        <v>617</v>
      </c>
      <c r="K134" s="38">
        <v>2</v>
      </c>
      <c r="L134" s="38">
        <v>10</v>
      </c>
      <c r="M134" s="38" t="s">
        <v>752</v>
      </c>
      <c r="N134" s="38">
        <v>140</v>
      </c>
    </row>
    <row r="135" spans="1:14" x14ac:dyDescent="0.25">
      <c r="A135" s="29">
        <v>50</v>
      </c>
      <c r="B135" s="30" t="s">
        <v>28</v>
      </c>
      <c r="C135" s="30" t="s">
        <v>30</v>
      </c>
      <c r="D135" s="30" t="s">
        <v>31</v>
      </c>
      <c r="E135" s="30" t="s">
        <v>32</v>
      </c>
      <c r="F135" s="34">
        <v>35000000</v>
      </c>
      <c r="G135" s="30" t="s">
        <v>230</v>
      </c>
      <c r="H135" s="30">
        <v>2</v>
      </c>
      <c r="I135" s="32">
        <v>4</v>
      </c>
      <c r="J135" s="33" t="s">
        <v>617</v>
      </c>
      <c r="K135" s="33">
        <v>2</v>
      </c>
      <c r="L135" s="33">
        <v>11</v>
      </c>
      <c r="M135" s="32" t="s">
        <v>753</v>
      </c>
      <c r="N135" s="32">
        <v>141</v>
      </c>
    </row>
    <row r="136" spans="1:14" x14ac:dyDescent="0.25">
      <c r="A136" s="29">
        <v>52</v>
      </c>
      <c r="B136" s="30" t="s">
        <v>103</v>
      </c>
      <c r="C136" s="30" t="s">
        <v>86</v>
      </c>
      <c r="D136" s="30" t="s">
        <v>104</v>
      </c>
      <c r="E136" s="30" t="s">
        <v>23</v>
      </c>
      <c r="F136" s="34">
        <v>15000000</v>
      </c>
      <c r="G136" s="30" t="s">
        <v>230</v>
      </c>
      <c r="H136" s="30">
        <v>2</v>
      </c>
      <c r="I136" s="32">
        <v>5</v>
      </c>
      <c r="J136" s="32" t="s">
        <v>617</v>
      </c>
      <c r="K136" s="32">
        <v>2</v>
      </c>
      <c r="L136" s="32">
        <v>12</v>
      </c>
      <c r="M136" s="32" t="s">
        <v>754</v>
      </c>
      <c r="N136" s="32">
        <v>142</v>
      </c>
    </row>
    <row r="137" spans="1:14" x14ac:dyDescent="0.25">
      <c r="A137" s="29">
        <v>58</v>
      </c>
      <c r="B137" s="30" t="s">
        <v>33</v>
      </c>
      <c r="C137" s="30" t="s">
        <v>25</v>
      </c>
      <c r="D137" s="30" t="s">
        <v>34</v>
      </c>
      <c r="E137" s="30" t="s">
        <v>27</v>
      </c>
      <c r="F137" s="34">
        <v>15000000</v>
      </c>
      <c r="G137" s="30" t="s">
        <v>198</v>
      </c>
      <c r="H137" s="30">
        <v>2</v>
      </c>
      <c r="I137" s="32">
        <v>4</v>
      </c>
      <c r="J137" s="32" t="s">
        <v>617</v>
      </c>
      <c r="K137" s="32">
        <v>2</v>
      </c>
      <c r="L137" s="32">
        <v>13</v>
      </c>
      <c r="M137" s="32" t="s">
        <v>755</v>
      </c>
      <c r="N137" s="32">
        <v>143</v>
      </c>
    </row>
    <row r="138" spans="1:14" x14ac:dyDescent="0.25">
      <c r="A138" s="29">
        <v>60</v>
      </c>
      <c r="B138" s="30" t="s">
        <v>515</v>
      </c>
      <c r="C138" s="30" t="s">
        <v>74</v>
      </c>
      <c r="D138" s="30" t="s">
        <v>516</v>
      </c>
      <c r="E138" s="30" t="s">
        <v>38</v>
      </c>
      <c r="F138" s="34">
        <v>45000000</v>
      </c>
      <c r="G138" s="30" t="s">
        <v>202</v>
      </c>
      <c r="H138" s="30">
        <v>2</v>
      </c>
      <c r="I138" s="32">
        <v>4</v>
      </c>
      <c r="J138" s="32" t="s">
        <v>617</v>
      </c>
      <c r="K138" s="32">
        <v>2</v>
      </c>
      <c r="L138" s="32">
        <v>14</v>
      </c>
      <c r="M138" s="32" t="s">
        <v>756</v>
      </c>
      <c r="N138" s="32">
        <v>144</v>
      </c>
    </row>
    <row r="139" spans="1:14" x14ac:dyDescent="0.25">
      <c r="A139" s="29">
        <v>62</v>
      </c>
      <c r="B139" s="30" t="s">
        <v>517</v>
      </c>
      <c r="C139" s="30" t="s">
        <v>5</v>
      </c>
      <c r="D139" s="30" t="s">
        <v>6</v>
      </c>
      <c r="E139" s="30" t="s">
        <v>7</v>
      </c>
      <c r="F139" s="34">
        <v>23000000</v>
      </c>
      <c r="G139" s="30" t="s">
        <v>351</v>
      </c>
      <c r="H139" s="30">
        <v>2</v>
      </c>
      <c r="I139" s="32">
        <v>4</v>
      </c>
      <c r="J139" s="32" t="s">
        <v>617</v>
      </c>
      <c r="K139" s="32">
        <v>2</v>
      </c>
      <c r="L139" s="32">
        <v>15</v>
      </c>
      <c r="M139" s="32" t="s">
        <v>757</v>
      </c>
      <c r="N139" s="32">
        <v>145</v>
      </c>
    </row>
    <row r="140" spans="1:14" x14ac:dyDescent="0.25">
      <c r="A140" s="35">
        <v>66</v>
      </c>
      <c r="B140" s="36" t="s">
        <v>518</v>
      </c>
      <c r="C140" s="36" t="s">
        <v>211</v>
      </c>
      <c r="D140" s="36" t="s">
        <v>519</v>
      </c>
      <c r="E140" s="36" t="s">
        <v>23</v>
      </c>
      <c r="F140" s="37">
        <v>28000000</v>
      </c>
      <c r="G140" s="36" t="s">
        <v>230</v>
      </c>
      <c r="H140" s="36">
        <v>2</v>
      </c>
      <c r="I140" s="38">
        <v>4</v>
      </c>
      <c r="J140" s="38" t="s">
        <v>617</v>
      </c>
      <c r="K140" s="38">
        <v>2</v>
      </c>
      <c r="L140" s="38">
        <v>16</v>
      </c>
      <c r="M140" s="38" t="s">
        <v>758</v>
      </c>
      <c r="N140" s="38">
        <v>146</v>
      </c>
    </row>
    <row r="141" spans="1:14" x14ac:dyDescent="0.25">
      <c r="A141" s="29">
        <v>74</v>
      </c>
      <c r="B141" s="30" t="s">
        <v>35</v>
      </c>
      <c r="C141" s="30" t="s">
        <v>36</v>
      </c>
      <c r="D141" s="30" t="s">
        <v>37</v>
      </c>
      <c r="E141" s="30" t="s">
        <v>38</v>
      </c>
      <c r="F141" s="34">
        <v>20000000</v>
      </c>
      <c r="G141" s="30" t="s">
        <v>202</v>
      </c>
      <c r="H141" s="30">
        <v>2</v>
      </c>
      <c r="I141" s="32">
        <v>4</v>
      </c>
      <c r="J141" s="32" t="s">
        <v>617</v>
      </c>
      <c r="K141" s="32">
        <v>2</v>
      </c>
      <c r="L141" s="32">
        <v>17</v>
      </c>
      <c r="M141" s="32" t="s">
        <v>759</v>
      </c>
      <c r="N141" s="32">
        <v>147</v>
      </c>
    </row>
    <row r="142" spans="1:14" x14ac:dyDescent="0.25">
      <c r="A142" s="29">
        <v>75</v>
      </c>
      <c r="B142" s="30" t="s">
        <v>39</v>
      </c>
      <c r="C142" s="30" t="s">
        <v>40</v>
      </c>
      <c r="D142" s="30" t="s">
        <v>41</v>
      </c>
      <c r="E142" s="30" t="s">
        <v>38</v>
      </c>
      <c r="F142" s="34">
        <v>40000000</v>
      </c>
      <c r="G142" s="30" t="s">
        <v>202</v>
      </c>
      <c r="H142" s="30">
        <v>2</v>
      </c>
      <c r="I142" s="32">
        <v>4</v>
      </c>
      <c r="J142" s="32" t="s">
        <v>617</v>
      </c>
      <c r="K142" s="32">
        <v>2</v>
      </c>
      <c r="L142" s="32">
        <v>18</v>
      </c>
      <c r="M142" s="32" t="s">
        <v>760</v>
      </c>
      <c r="N142" s="32">
        <v>148</v>
      </c>
    </row>
    <row r="143" spans="1:14" x14ac:dyDescent="0.25">
      <c r="A143" s="29">
        <v>79</v>
      </c>
      <c r="B143" s="30" t="s">
        <v>113</v>
      </c>
      <c r="C143" s="30" t="s">
        <v>95</v>
      </c>
      <c r="D143" s="30" t="s">
        <v>114</v>
      </c>
      <c r="E143" s="30" t="s">
        <v>27</v>
      </c>
      <c r="F143" s="34">
        <v>35000000</v>
      </c>
      <c r="G143" s="30" t="s">
        <v>198</v>
      </c>
      <c r="H143" s="30">
        <v>2</v>
      </c>
      <c r="I143" s="32">
        <v>5</v>
      </c>
      <c r="J143" s="32" t="s">
        <v>617</v>
      </c>
      <c r="K143" s="32">
        <v>2</v>
      </c>
      <c r="L143" s="32">
        <v>19</v>
      </c>
      <c r="M143" s="32" t="s">
        <v>761</v>
      </c>
      <c r="N143" s="32">
        <v>149</v>
      </c>
    </row>
    <row r="144" spans="1:14" x14ac:dyDescent="0.25">
      <c r="A144" s="35">
        <v>81</v>
      </c>
      <c r="B144" s="36" t="s">
        <v>520</v>
      </c>
      <c r="C144" s="36" t="s">
        <v>211</v>
      </c>
      <c r="D144" s="36" t="s">
        <v>521</v>
      </c>
      <c r="E144" s="36" t="s">
        <v>23</v>
      </c>
      <c r="F144" s="37">
        <v>31000000</v>
      </c>
      <c r="G144" s="36" t="s">
        <v>230</v>
      </c>
      <c r="H144" s="36">
        <v>2</v>
      </c>
      <c r="I144" s="38">
        <v>4</v>
      </c>
      <c r="J144" s="38" t="s">
        <v>617</v>
      </c>
      <c r="K144" s="38">
        <v>2</v>
      </c>
      <c r="L144" s="38">
        <v>20</v>
      </c>
      <c r="M144" s="38" t="s">
        <v>762</v>
      </c>
      <c r="N144" s="38">
        <v>150</v>
      </c>
    </row>
    <row r="145" spans="1:14" x14ac:dyDescent="0.25">
      <c r="A145" s="29">
        <v>87</v>
      </c>
      <c r="B145" s="30" t="s">
        <v>42</v>
      </c>
      <c r="C145" s="30" t="s">
        <v>36</v>
      </c>
      <c r="D145" s="30" t="s">
        <v>43</v>
      </c>
      <c r="E145" s="30" t="s">
        <v>38</v>
      </c>
      <c r="F145" s="34">
        <v>26000000</v>
      </c>
      <c r="G145" s="30" t="s">
        <v>202</v>
      </c>
      <c r="H145" s="30">
        <v>2</v>
      </c>
      <c r="I145" s="32">
        <v>4</v>
      </c>
      <c r="J145" s="32" t="s">
        <v>617</v>
      </c>
      <c r="K145" s="32">
        <v>2</v>
      </c>
      <c r="L145" s="32">
        <v>21</v>
      </c>
      <c r="M145" s="32" t="s">
        <v>763</v>
      </c>
      <c r="N145" s="32">
        <v>151</v>
      </c>
    </row>
    <row r="146" spans="1:14" x14ac:dyDescent="0.25">
      <c r="A146" s="29">
        <v>91</v>
      </c>
      <c r="B146" s="30" t="s">
        <v>115</v>
      </c>
      <c r="C146" s="30" t="s">
        <v>95</v>
      </c>
      <c r="D146" s="30" t="s">
        <v>116</v>
      </c>
      <c r="E146" s="30" t="s">
        <v>117</v>
      </c>
      <c r="F146" s="34">
        <v>35000000</v>
      </c>
      <c r="G146" s="30" t="s">
        <v>198</v>
      </c>
      <c r="H146" s="30">
        <v>2</v>
      </c>
      <c r="I146" s="32">
        <v>5</v>
      </c>
      <c r="J146" s="32" t="s">
        <v>617</v>
      </c>
      <c r="K146" s="32">
        <v>2</v>
      </c>
      <c r="L146" s="32">
        <v>22</v>
      </c>
      <c r="M146" s="32" t="s">
        <v>764</v>
      </c>
      <c r="N146" s="32">
        <v>152</v>
      </c>
    </row>
    <row r="147" spans="1:14" x14ac:dyDescent="0.25">
      <c r="A147" s="29">
        <v>92</v>
      </c>
      <c r="B147" s="30" t="s">
        <v>118</v>
      </c>
      <c r="C147" s="30" t="s">
        <v>119</v>
      </c>
      <c r="D147" s="30" t="s">
        <v>120</v>
      </c>
      <c r="E147" s="30" t="s">
        <v>38</v>
      </c>
      <c r="F147" s="34">
        <v>50000000</v>
      </c>
      <c r="G147" s="30" t="s">
        <v>202</v>
      </c>
      <c r="H147" s="30">
        <v>2</v>
      </c>
      <c r="I147" s="32">
        <v>5</v>
      </c>
      <c r="J147" s="32" t="s">
        <v>617</v>
      </c>
      <c r="K147" s="32">
        <v>2</v>
      </c>
      <c r="L147" s="32">
        <v>23</v>
      </c>
      <c r="M147" s="32" t="s">
        <v>765</v>
      </c>
      <c r="N147" s="32">
        <v>153</v>
      </c>
    </row>
    <row r="148" spans="1:14" x14ac:dyDescent="0.25">
      <c r="A148" s="29">
        <v>96</v>
      </c>
      <c r="B148" s="30" t="s">
        <v>522</v>
      </c>
      <c r="C148" s="30" t="s">
        <v>36</v>
      </c>
      <c r="D148" s="30" t="s">
        <v>523</v>
      </c>
      <c r="E148" s="30" t="s">
        <v>38</v>
      </c>
      <c r="F148" s="34">
        <v>38000000</v>
      </c>
      <c r="G148" s="30" t="s">
        <v>202</v>
      </c>
      <c r="H148" s="30">
        <v>2</v>
      </c>
      <c r="I148" s="32">
        <v>4</v>
      </c>
      <c r="J148" s="32" t="s">
        <v>617</v>
      </c>
      <c r="K148" s="32">
        <v>2</v>
      </c>
      <c r="L148" s="32">
        <v>24</v>
      </c>
      <c r="M148" s="32" t="s">
        <v>766</v>
      </c>
      <c r="N148" s="32">
        <v>154</v>
      </c>
    </row>
    <row r="149" spans="1:14" x14ac:dyDescent="0.25">
      <c r="A149" s="29">
        <v>99</v>
      </c>
      <c r="B149" s="30" t="s">
        <v>125</v>
      </c>
      <c r="C149" s="30" t="s">
        <v>86</v>
      </c>
      <c r="D149" s="30" t="s">
        <v>126</v>
      </c>
      <c r="E149" s="30" t="s">
        <v>23</v>
      </c>
      <c r="F149" s="34">
        <v>38000000</v>
      </c>
      <c r="G149" s="30" t="s">
        <v>230</v>
      </c>
      <c r="H149" s="30">
        <v>2</v>
      </c>
      <c r="I149" s="32">
        <v>5</v>
      </c>
      <c r="J149" s="32" t="s">
        <v>617</v>
      </c>
      <c r="K149" s="32">
        <v>2</v>
      </c>
      <c r="L149" s="32">
        <v>25</v>
      </c>
      <c r="M149" s="32" t="s">
        <v>767</v>
      </c>
      <c r="N149" s="32">
        <v>155</v>
      </c>
    </row>
    <row r="150" spans="1:14" x14ac:dyDescent="0.25">
      <c r="A150" s="35">
        <v>102</v>
      </c>
      <c r="B150" s="36" t="s">
        <v>524</v>
      </c>
      <c r="C150" s="36" t="s">
        <v>211</v>
      </c>
      <c r="D150" s="36" t="s">
        <v>525</v>
      </c>
      <c r="E150" s="36" t="s">
        <v>60</v>
      </c>
      <c r="F150" s="37">
        <v>33000000</v>
      </c>
      <c r="G150" s="36" t="s">
        <v>230</v>
      </c>
      <c r="H150" s="36">
        <v>2</v>
      </c>
      <c r="I150" s="38">
        <v>4</v>
      </c>
      <c r="J150" s="38" t="s">
        <v>617</v>
      </c>
      <c r="K150" s="38">
        <v>2</v>
      </c>
      <c r="L150" s="38">
        <v>26</v>
      </c>
      <c r="M150" s="38" t="s">
        <v>768</v>
      </c>
      <c r="N150" s="38">
        <v>156</v>
      </c>
    </row>
    <row r="151" spans="1:14" x14ac:dyDescent="0.25">
      <c r="A151" s="29">
        <v>105</v>
      </c>
      <c r="B151" s="30" t="s">
        <v>127</v>
      </c>
      <c r="C151" s="30" t="s">
        <v>95</v>
      </c>
      <c r="D151" s="30" t="s">
        <v>128</v>
      </c>
      <c r="E151" s="30" t="s">
        <v>27</v>
      </c>
      <c r="F151" s="34">
        <v>40000000</v>
      </c>
      <c r="G151" s="30" t="s">
        <v>198</v>
      </c>
      <c r="H151" s="30">
        <v>2</v>
      </c>
      <c r="I151" s="32">
        <v>5</v>
      </c>
      <c r="J151" s="32" t="s">
        <v>617</v>
      </c>
      <c r="K151" s="32">
        <v>2</v>
      </c>
      <c r="L151" s="32">
        <v>27</v>
      </c>
      <c r="M151" s="32" t="s">
        <v>769</v>
      </c>
      <c r="N151" s="32">
        <v>158</v>
      </c>
    </row>
    <row r="152" spans="1:14" x14ac:dyDescent="0.25">
      <c r="A152" s="29">
        <v>109</v>
      </c>
      <c r="B152" s="30" t="s">
        <v>129</v>
      </c>
      <c r="C152" s="30" t="s">
        <v>95</v>
      </c>
      <c r="D152" s="30" t="s">
        <v>130</v>
      </c>
      <c r="E152" s="30" t="s">
        <v>131</v>
      </c>
      <c r="F152" s="34">
        <v>37000000</v>
      </c>
      <c r="G152" s="30" t="s">
        <v>198</v>
      </c>
      <c r="H152" s="30">
        <v>2</v>
      </c>
      <c r="I152" s="32">
        <v>5</v>
      </c>
      <c r="J152" s="32" t="s">
        <v>617</v>
      </c>
      <c r="K152" s="32">
        <v>2</v>
      </c>
      <c r="L152" s="32">
        <v>28</v>
      </c>
      <c r="M152" s="32" t="s">
        <v>770</v>
      </c>
      <c r="N152" s="32">
        <v>159</v>
      </c>
    </row>
    <row r="153" spans="1:14" x14ac:dyDescent="0.25">
      <c r="A153" s="29">
        <v>125</v>
      </c>
      <c r="B153" s="30" t="s">
        <v>132</v>
      </c>
      <c r="C153" s="30" t="s">
        <v>133</v>
      </c>
      <c r="D153" s="30" t="s">
        <v>134</v>
      </c>
      <c r="E153" s="30" t="s">
        <v>135</v>
      </c>
      <c r="F153" s="34">
        <v>30000000</v>
      </c>
      <c r="G153" s="30" t="s">
        <v>202</v>
      </c>
      <c r="H153" s="30">
        <v>2</v>
      </c>
      <c r="I153" s="32">
        <v>5</v>
      </c>
      <c r="J153" s="32" t="s">
        <v>617</v>
      </c>
      <c r="K153" s="32">
        <v>2</v>
      </c>
      <c r="L153" s="32">
        <v>29</v>
      </c>
      <c r="M153" s="32" t="s">
        <v>771</v>
      </c>
      <c r="N153" s="32">
        <v>160</v>
      </c>
    </row>
    <row r="154" spans="1:14" x14ac:dyDescent="0.25">
      <c r="A154" s="35">
        <v>131</v>
      </c>
      <c r="B154" s="36" t="s">
        <v>526</v>
      </c>
      <c r="C154" s="36" t="s">
        <v>211</v>
      </c>
      <c r="D154" s="36" t="s">
        <v>527</v>
      </c>
      <c r="E154" s="36" t="s">
        <v>27</v>
      </c>
      <c r="F154" s="37">
        <v>15000000</v>
      </c>
      <c r="G154" s="36" t="s">
        <v>198</v>
      </c>
      <c r="H154" s="36">
        <v>2</v>
      </c>
      <c r="I154" s="38">
        <v>4</v>
      </c>
      <c r="J154" s="38" t="s">
        <v>617</v>
      </c>
      <c r="K154" s="38">
        <v>2</v>
      </c>
      <c r="L154" s="38">
        <v>30</v>
      </c>
      <c r="M154" s="38" t="s">
        <v>772</v>
      </c>
      <c r="N154" s="38">
        <v>161</v>
      </c>
    </row>
    <row r="155" spans="1:14" x14ac:dyDescent="0.25">
      <c r="A155" s="29">
        <v>134</v>
      </c>
      <c r="B155" s="30" t="s">
        <v>136</v>
      </c>
      <c r="C155" s="30" t="s">
        <v>137</v>
      </c>
      <c r="D155" s="30" t="s">
        <v>138</v>
      </c>
      <c r="E155" s="30" t="s">
        <v>38</v>
      </c>
      <c r="F155" s="34">
        <v>40000000</v>
      </c>
      <c r="G155" s="30" t="s">
        <v>202</v>
      </c>
      <c r="H155" s="30">
        <v>2</v>
      </c>
      <c r="I155" s="32">
        <v>5</v>
      </c>
      <c r="J155" s="32" t="s">
        <v>617</v>
      </c>
      <c r="K155" s="32">
        <v>2</v>
      </c>
      <c r="L155" s="32">
        <v>31</v>
      </c>
      <c r="M155" s="32" t="s">
        <v>773</v>
      </c>
      <c r="N155" s="32">
        <v>162</v>
      </c>
    </row>
    <row r="156" spans="1:14" x14ac:dyDescent="0.25">
      <c r="A156" s="29">
        <v>143</v>
      </c>
      <c r="B156" s="30" t="s">
        <v>44</v>
      </c>
      <c r="C156" s="30" t="s">
        <v>25</v>
      </c>
      <c r="D156" s="30" t="s">
        <v>45</v>
      </c>
      <c r="E156" s="30" t="s">
        <v>27</v>
      </c>
      <c r="F156" s="34">
        <v>35000000</v>
      </c>
      <c r="G156" s="30" t="s">
        <v>198</v>
      </c>
      <c r="H156" s="30">
        <v>2</v>
      </c>
      <c r="I156" s="32">
        <v>4</v>
      </c>
      <c r="J156" s="32" t="s">
        <v>617</v>
      </c>
      <c r="K156" s="32">
        <v>2</v>
      </c>
      <c r="L156" s="32">
        <v>32</v>
      </c>
      <c r="M156" s="32" t="s">
        <v>774</v>
      </c>
      <c r="N156" s="32">
        <v>163</v>
      </c>
    </row>
    <row r="157" spans="1:14" x14ac:dyDescent="0.25">
      <c r="A157" s="29">
        <v>145</v>
      </c>
      <c r="B157" s="30" t="s">
        <v>46</v>
      </c>
      <c r="C157" s="30" t="s">
        <v>47</v>
      </c>
      <c r="D157" s="30" t="s">
        <v>48</v>
      </c>
      <c r="E157" s="30" t="s">
        <v>49</v>
      </c>
      <c r="F157" s="34">
        <v>22500000</v>
      </c>
      <c r="G157" s="30" t="s">
        <v>198</v>
      </c>
      <c r="H157" s="30">
        <v>2</v>
      </c>
      <c r="I157" s="32">
        <v>4</v>
      </c>
      <c r="J157" s="32" t="s">
        <v>617</v>
      </c>
      <c r="K157" s="32">
        <v>2</v>
      </c>
      <c r="L157" s="32">
        <v>33</v>
      </c>
      <c r="M157" s="32" t="s">
        <v>775</v>
      </c>
      <c r="N157" s="32">
        <v>164</v>
      </c>
    </row>
    <row r="158" spans="1:14" x14ac:dyDescent="0.25">
      <c r="A158" s="35">
        <v>148</v>
      </c>
      <c r="B158" s="36" t="s">
        <v>528</v>
      </c>
      <c r="C158" s="36" t="s">
        <v>211</v>
      </c>
      <c r="D158" s="36" t="s">
        <v>529</v>
      </c>
      <c r="E158" s="36" t="s">
        <v>530</v>
      </c>
      <c r="F158" s="37">
        <v>26000000</v>
      </c>
      <c r="G158" s="36" t="s">
        <v>230</v>
      </c>
      <c r="H158" s="36">
        <v>2</v>
      </c>
      <c r="I158" s="38">
        <v>4</v>
      </c>
      <c r="J158" s="38" t="s">
        <v>617</v>
      </c>
      <c r="K158" s="38">
        <v>2</v>
      </c>
      <c r="L158" s="38">
        <v>34</v>
      </c>
      <c r="M158" s="38" t="s">
        <v>776</v>
      </c>
      <c r="N158" s="38">
        <v>165</v>
      </c>
    </row>
    <row r="159" spans="1:14" x14ac:dyDescent="0.25">
      <c r="A159" s="29">
        <v>156</v>
      </c>
      <c r="B159" s="30" t="s">
        <v>143</v>
      </c>
      <c r="C159" s="30" t="s">
        <v>144</v>
      </c>
      <c r="D159" s="30" t="s">
        <v>145</v>
      </c>
      <c r="E159" s="30" t="s">
        <v>146</v>
      </c>
      <c r="F159" s="34">
        <v>5000000</v>
      </c>
      <c r="G159" s="30" t="s">
        <v>230</v>
      </c>
      <c r="H159" s="30">
        <v>2</v>
      </c>
      <c r="I159" s="32">
        <v>5</v>
      </c>
      <c r="J159" s="33" t="s">
        <v>617</v>
      </c>
      <c r="K159" s="33">
        <v>2</v>
      </c>
      <c r="L159" s="33">
        <v>35</v>
      </c>
      <c r="M159" s="32" t="s">
        <v>777</v>
      </c>
      <c r="N159" s="32">
        <v>166</v>
      </c>
    </row>
    <row r="160" spans="1:14" x14ac:dyDescent="0.25">
      <c r="A160" s="29">
        <v>159</v>
      </c>
      <c r="B160" s="30" t="s">
        <v>54</v>
      </c>
      <c r="C160" s="30" t="s">
        <v>55</v>
      </c>
      <c r="D160" s="30" t="s">
        <v>56</v>
      </c>
      <c r="E160" s="30" t="s">
        <v>38</v>
      </c>
      <c r="F160" s="34">
        <v>33000000</v>
      </c>
      <c r="G160" s="30" t="s">
        <v>202</v>
      </c>
      <c r="H160" s="30">
        <v>2</v>
      </c>
      <c r="I160" s="32">
        <v>4</v>
      </c>
      <c r="J160" s="32" t="s">
        <v>617</v>
      </c>
      <c r="K160" s="32">
        <v>2</v>
      </c>
      <c r="L160" s="32">
        <v>36</v>
      </c>
      <c r="M160" s="32" t="s">
        <v>778</v>
      </c>
      <c r="N160" s="32">
        <v>167</v>
      </c>
    </row>
    <row r="161" spans="1:14" x14ac:dyDescent="0.25">
      <c r="A161" s="35">
        <v>162</v>
      </c>
      <c r="B161" s="36" t="s">
        <v>531</v>
      </c>
      <c r="C161" s="36" t="s">
        <v>211</v>
      </c>
      <c r="D161" s="36" t="s">
        <v>532</v>
      </c>
      <c r="E161" s="36" t="s">
        <v>533</v>
      </c>
      <c r="F161" s="37">
        <v>16730000</v>
      </c>
      <c r="G161" s="36" t="s">
        <v>225</v>
      </c>
      <c r="H161" s="36">
        <v>2</v>
      </c>
      <c r="I161" s="38">
        <v>4</v>
      </c>
      <c r="J161" s="38"/>
      <c r="K161" s="38">
        <v>2</v>
      </c>
      <c r="L161" s="38">
        <v>37</v>
      </c>
      <c r="M161" s="38" t="s">
        <v>779</v>
      </c>
      <c r="N161" s="38">
        <v>168</v>
      </c>
    </row>
    <row r="162" spans="1:14" ht="17.25" x14ac:dyDescent="0.25">
      <c r="A162" s="29">
        <v>164</v>
      </c>
      <c r="B162" s="30" t="s">
        <v>57</v>
      </c>
      <c r="C162" s="30" t="s">
        <v>58</v>
      </c>
      <c r="D162" s="30" t="s">
        <v>59</v>
      </c>
      <c r="E162" s="30" t="s">
        <v>534</v>
      </c>
      <c r="F162" s="34">
        <v>52000000</v>
      </c>
      <c r="G162" s="30" t="s">
        <v>230</v>
      </c>
      <c r="H162" s="30">
        <v>2</v>
      </c>
      <c r="I162" s="32">
        <v>4</v>
      </c>
      <c r="J162" s="32" t="s">
        <v>617</v>
      </c>
      <c r="K162" s="32">
        <v>2</v>
      </c>
      <c r="L162" s="32">
        <v>38</v>
      </c>
      <c r="M162" s="32" t="s">
        <v>780</v>
      </c>
      <c r="N162" s="32">
        <v>169</v>
      </c>
    </row>
    <row r="163" spans="1:14" x14ac:dyDescent="0.25">
      <c r="A163" s="35">
        <v>168</v>
      </c>
      <c r="B163" s="36" t="s">
        <v>535</v>
      </c>
      <c r="C163" s="36" t="s">
        <v>211</v>
      </c>
      <c r="D163" s="36" t="s">
        <v>536</v>
      </c>
      <c r="E163" s="36" t="s">
        <v>60</v>
      </c>
      <c r="F163" s="37">
        <v>40000000</v>
      </c>
      <c r="G163" s="36" t="s">
        <v>230</v>
      </c>
      <c r="H163" s="36">
        <v>2</v>
      </c>
      <c r="I163" s="38">
        <v>4</v>
      </c>
      <c r="J163" s="38" t="s">
        <v>617</v>
      </c>
      <c r="K163" s="38">
        <v>2</v>
      </c>
      <c r="L163" s="38">
        <v>39</v>
      </c>
      <c r="M163" s="38" t="s">
        <v>781</v>
      </c>
      <c r="N163" s="38">
        <v>170</v>
      </c>
    </row>
    <row r="164" spans="1:14" x14ac:dyDescent="0.25">
      <c r="A164" s="35">
        <v>169</v>
      </c>
      <c r="B164" s="36" t="s">
        <v>537</v>
      </c>
      <c r="C164" s="36" t="s">
        <v>211</v>
      </c>
      <c r="D164" s="36" t="s">
        <v>538</v>
      </c>
      <c r="E164" s="36" t="s">
        <v>539</v>
      </c>
      <c r="F164" s="37">
        <v>13730000</v>
      </c>
      <c r="G164" s="36" t="s">
        <v>540</v>
      </c>
      <c r="H164" s="36">
        <v>2</v>
      </c>
      <c r="I164" s="38">
        <v>4</v>
      </c>
      <c r="J164" s="38"/>
      <c r="K164" s="38">
        <v>2</v>
      </c>
      <c r="L164" s="38">
        <v>40</v>
      </c>
      <c r="M164" s="38" t="s">
        <v>782</v>
      </c>
      <c r="N164" s="38">
        <v>171</v>
      </c>
    </row>
    <row r="165" spans="1:14" x14ac:dyDescent="0.25">
      <c r="A165" s="29">
        <v>170</v>
      </c>
      <c r="B165" s="30" t="s">
        <v>147</v>
      </c>
      <c r="C165" s="30" t="s">
        <v>95</v>
      </c>
      <c r="D165" s="30" t="s">
        <v>148</v>
      </c>
      <c r="E165" s="30" t="s">
        <v>100</v>
      </c>
      <c r="F165" s="34">
        <v>27000000</v>
      </c>
      <c r="G165" s="30" t="s">
        <v>198</v>
      </c>
      <c r="H165" s="30">
        <v>2</v>
      </c>
      <c r="I165" s="32">
        <v>5</v>
      </c>
      <c r="J165" s="32" t="s">
        <v>617</v>
      </c>
      <c r="K165" s="32">
        <v>2</v>
      </c>
      <c r="L165" s="32">
        <v>41</v>
      </c>
      <c r="M165" s="32" t="s">
        <v>783</v>
      </c>
      <c r="N165" s="32">
        <v>172</v>
      </c>
    </row>
    <row r="166" spans="1:14" x14ac:dyDescent="0.25">
      <c r="A166" s="29">
        <v>175</v>
      </c>
      <c r="B166" s="30" t="s">
        <v>61</v>
      </c>
      <c r="C166" s="30" t="s">
        <v>58</v>
      </c>
      <c r="D166" s="30" t="s">
        <v>62</v>
      </c>
      <c r="E166" s="30" t="s">
        <v>60</v>
      </c>
      <c r="F166" s="34">
        <v>50000000</v>
      </c>
      <c r="G166" s="30" t="s">
        <v>230</v>
      </c>
      <c r="H166" s="30">
        <v>2</v>
      </c>
      <c r="I166" s="32">
        <v>4</v>
      </c>
      <c r="J166" s="32" t="s">
        <v>617</v>
      </c>
      <c r="K166" s="32">
        <v>2</v>
      </c>
      <c r="L166" s="32">
        <v>42</v>
      </c>
      <c r="M166" s="32" t="s">
        <v>784</v>
      </c>
      <c r="N166" s="32">
        <v>173</v>
      </c>
    </row>
    <row r="167" spans="1:14" x14ac:dyDescent="0.25">
      <c r="A167" s="29">
        <v>178</v>
      </c>
      <c r="B167" s="30" t="s">
        <v>63</v>
      </c>
      <c r="C167" s="30" t="s">
        <v>25</v>
      </c>
      <c r="D167" s="30" t="s">
        <v>64</v>
      </c>
      <c r="E167" s="30" t="s">
        <v>27</v>
      </c>
      <c r="F167" s="34">
        <v>30000000</v>
      </c>
      <c r="G167" s="30" t="s">
        <v>198</v>
      </c>
      <c r="H167" s="30">
        <v>2</v>
      </c>
      <c r="I167" s="32">
        <v>4</v>
      </c>
      <c r="J167" s="32" t="s">
        <v>617</v>
      </c>
      <c r="K167" s="32">
        <v>2</v>
      </c>
      <c r="L167" s="32">
        <v>43</v>
      </c>
      <c r="M167" s="32" t="s">
        <v>785</v>
      </c>
      <c r="N167" s="32">
        <v>174</v>
      </c>
    </row>
    <row r="168" spans="1:14" x14ac:dyDescent="0.25">
      <c r="A168" s="35">
        <v>180</v>
      </c>
      <c r="B168" s="36" t="s">
        <v>541</v>
      </c>
      <c r="C168" s="36" t="s">
        <v>211</v>
      </c>
      <c r="D168" s="36" t="s">
        <v>542</v>
      </c>
      <c r="E168" s="36" t="s">
        <v>543</v>
      </c>
      <c r="F168" s="37">
        <v>30000000</v>
      </c>
      <c r="G168" s="36" t="s">
        <v>230</v>
      </c>
      <c r="H168" s="36">
        <v>2</v>
      </c>
      <c r="I168" s="38">
        <v>4</v>
      </c>
      <c r="J168" s="38" t="s">
        <v>617</v>
      </c>
      <c r="K168" s="38">
        <v>2</v>
      </c>
      <c r="L168" s="38">
        <v>44</v>
      </c>
      <c r="M168" s="38" t="s">
        <v>786</v>
      </c>
      <c r="N168" s="38">
        <v>175</v>
      </c>
    </row>
    <row r="169" spans="1:14" x14ac:dyDescent="0.25">
      <c r="A169" s="29">
        <v>184</v>
      </c>
      <c r="B169" s="30" t="s">
        <v>65</v>
      </c>
      <c r="C169" s="30" t="s">
        <v>55</v>
      </c>
      <c r="D169" s="30" t="s">
        <v>66</v>
      </c>
      <c r="E169" s="30" t="s">
        <v>38</v>
      </c>
      <c r="F169" s="34">
        <v>50000000</v>
      </c>
      <c r="G169" s="30" t="s">
        <v>202</v>
      </c>
      <c r="H169" s="30">
        <v>2</v>
      </c>
      <c r="I169" s="32">
        <v>4</v>
      </c>
      <c r="J169" s="32" t="s">
        <v>617</v>
      </c>
      <c r="K169" s="32">
        <v>2</v>
      </c>
      <c r="L169" s="32">
        <v>45</v>
      </c>
      <c r="M169" s="32" t="s">
        <v>787</v>
      </c>
      <c r="N169" s="32">
        <v>176</v>
      </c>
    </row>
    <row r="170" spans="1:14" x14ac:dyDescent="0.25">
      <c r="A170" s="35">
        <v>186</v>
      </c>
      <c r="B170" s="36" t="s">
        <v>544</v>
      </c>
      <c r="C170" s="36" t="s">
        <v>211</v>
      </c>
      <c r="D170" s="36" t="s">
        <v>545</v>
      </c>
      <c r="E170" s="36" t="s">
        <v>60</v>
      </c>
      <c r="F170" s="37">
        <v>45000000</v>
      </c>
      <c r="G170" s="36" t="s">
        <v>230</v>
      </c>
      <c r="H170" s="36">
        <v>2</v>
      </c>
      <c r="I170" s="38">
        <v>4</v>
      </c>
      <c r="J170" s="38" t="s">
        <v>617</v>
      </c>
      <c r="K170" s="38">
        <v>2</v>
      </c>
      <c r="L170" s="38">
        <v>46</v>
      </c>
      <c r="M170" s="38" t="s">
        <v>788</v>
      </c>
      <c r="N170" s="38">
        <v>177</v>
      </c>
    </row>
    <row r="171" spans="1:14" x14ac:dyDescent="0.25">
      <c r="A171" s="35">
        <v>190</v>
      </c>
      <c r="B171" s="36" t="s">
        <v>546</v>
      </c>
      <c r="C171" s="36" t="s">
        <v>211</v>
      </c>
      <c r="D171" s="36" t="s">
        <v>547</v>
      </c>
      <c r="E171" s="36" t="s">
        <v>60</v>
      </c>
      <c r="F171" s="37">
        <v>50000000</v>
      </c>
      <c r="G171" s="36" t="s">
        <v>230</v>
      </c>
      <c r="H171" s="36">
        <v>2</v>
      </c>
      <c r="I171" s="38">
        <v>4</v>
      </c>
      <c r="J171" s="38" t="s">
        <v>617</v>
      </c>
      <c r="K171" s="38">
        <v>2</v>
      </c>
      <c r="L171" s="38">
        <v>47</v>
      </c>
      <c r="M171" s="38" t="s">
        <v>789</v>
      </c>
      <c r="N171" s="38">
        <v>178</v>
      </c>
    </row>
    <row r="172" spans="1:14" x14ac:dyDescent="0.25">
      <c r="A172" s="29">
        <v>12</v>
      </c>
      <c r="B172" s="30" t="s">
        <v>149</v>
      </c>
      <c r="C172" s="30" t="s">
        <v>95</v>
      </c>
      <c r="D172" s="30" t="s">
        <v>150</v>
      </c>
      <c r="E172" s="30" t="s">
        <v>151</v>
      </c>
      <c r="F172" s="34">
        <v>50000000</v>
      </c>
      <c r="G172" s="30" t="s">
        <v>198</v>
      </c>
      <c r="H172" s="30">
        <v>3</v>
      </c>
      <c r="I172" s="32">
        <v>5</v>
      </c>
      <c r="J172" s="32" t="s">
        <v>617</v>
      </c>
      <c r="K172" s="32">
        <v>3</v>
      </c>
      <c r="L172" s="32">
        <v>1</v>
      </c>
      <c r="M172" s="32" t="s">
        <v>790</v>
      </c>
      <c r="N172" s="32">
        <v>179</v>
      </c>
    </row>
    <row r="173" spans="1:14" x14ac:dyDescent="0.25">
      <c r="A173" s="29">
        <v>27</v>
      </c>
      <c r="B173" s="30" t="s">
        <v>71</v>
      </c>
      <c r="C173" s="30" t="s">
        <v>36</v>
      </c>
      <c r="D173" s="30" t="s">
        <v>72</v>
      </c>
      <c r="E173" s="30" t="s">
        <v>38</v>
      </c>
      <c r="F173" s="34">
        <v>20000000</v>
      </c>
      <c r="G173" s="30" t="s">
        <v>202</v>
      </c>
      <c r="H173" s="30">
        <v>3</v>
      </c>
      <c r="I173" s="32">
        <v>4</v>
      </c>
      <c r="J173" s="32" t="s">
        <v>617</v>
      </c>
      <c r="K173" s="32">
        <v>3</v>
      </c>
      <c r="L173" s="32">
        <v>2</v>
      </c>
      <c r="M173" s="32" t="s">
        <v>791</v>
      </c>
      <c r="N173" s="32">
        <v>180</v>
      </c>
    </row>
    <row r="174" spans="1:14" x14ac:dyDescent="0.25">
      <c r="A174" s="29">
        <v>42</v>
      </c>
      <c r="B174" s="30" t="s">
        <v>155</v>
      </c>
      <c r="C174" s="30" t="s">
        <v>156</v>
      </c>
      <c r="D174" s="30" t="s">
        <v>157</v>
      </c>
      <c r="E174" s="30" t="s">
        <v>158</v>
      </c>
      <c r="F174" s="34">
        <v>10000000</v>
      </c>
      <c r="G174" s="30" t="s">
        <v>198</v>
      </c>
      <c r="H174" s="30">
        <v>3</v>
      </c>
      <c r="I174" s="32">
        <v>5</v>
      </c>
      <c r="J174" s="32" t="s">
        <v>617</v>
      </c>
      <c r="K174" s="32">
        <v>3</v>
      </c>
      <c r="L174" s="32">
        <v>3</v>
      </c>
      <c r="M174" s="32" t="s">
        <v>792</v>
      </c>
      <c r="N174" s="32">
        <v>181</v>
      </c>
    </row>
    <row r="175" spans="1:14" x14ac:dyDescent="0.25">
      <c r="A175" s="29">
        <v>61</v>
      </c>
      <c r="B175" s="30" t="s">
        <v>73</v>
      </c>
      <c r="C175" s="30" t="s">
        <v>74</v>
      </c>
      <c r="D175" s="30" t="s">
        <v>75</v>
      </c>
      <c r="E175" s="30" t="s">
        <v>38</v>
      </c>
      <c r="F175" s="34">
        <v>29500000</v>
      </c>
      <c r="G175" s="30" t="s">
        <v>202</v>
      </c>
      <c r="H175" s="30">
        <v>3</v>
      </c>
      <c r="I175" s="32">
        <v>4</v>
      </c>
      <c r="J175" s="32" t="s">
        <v>617</v>
      </c>
      <c r="K175" s="32">
        <v>3</v>
      </c>
      <c r="L175" s="32">
        <v>4</v>
      </c>
      <c r="M175" s="32" t="s">
        <v>793</v>
      </c>
      <c r="N175" s="32">
        <v>183</v>
      </c>
    </row>
    <row r="176" spans="1:14" x14ac:dyDescent="0.25">
      <c r="A176" s="29">
        <v>86</v>
      </c>
      <c r="B176" s="30" t="s">
        <v>163</v>
      </c>
      <c r="C176" s="30" t="s">
        <v>119</v>
      </c>
      <c r="D176" s="30" t="s">
        <v>164</v>
      </c>
      <c r="E176" s="30" t="s">
        <v>38</v>
      </c>
      <c r="F176" s="34">
        <v>40000000</v>
      </c>
      <c r="G176" s="30" t="s">
        <v>202</v>
      </c>
      <c r="H176" s="30">
        <v>3</v>
      </c>
      <c r="I176" s="32">
        <v>5</v>
      </c>
      <c r="J176" s="32" t="s">
        <v>617</v>
      </c>
      <c r="K176" s="32">
        <v>3</v>
      </c>
      <c r="L176" s="32">
        <v>5</v>
      </c>
      <c r="M176" s="32" t="s">
        <v>794</v>
      </c>
      <c r="N176" s="32">
        <v>184</v>
      </c>
    </row>
    <row r="177" spans="1:14" x14ac:dyDescent="0.25">
      <c r="A177" s="29">
        <v>118</v>
      </c>
      <c r="B177" s="30" t="s">
        <v>78</v>
      </c>
      <c r="C177" s="30" t="s">
        <v>74</v>
      </c>
      <c r="D177" s="30" t="s">
        <v>79</v>
      </c>
      <c r="E177" s="30" t="s">
        <v>38</v>
      </c>
      <c r="F177" s="34">
        <v>32500000</v>
      </c>
      <c r="G177" s="30" t="s">
        <v>202</v>
      </c>
      <c r="H177" s="30">
        <v>3</v>
      </c>
      <c r="I177" s="32">
        <v>4</v>
      </c>
      <c r="J177" s="32" t="s">
        <v>617</v>
      </c>
      <c r="K177" s="32">
        <v>3</v>
      </c>
      <c r="L177" s="32">
        <v>6</v>
      </c>
      <c r="M177" s="32" t="s">
        <v>795</v>
      </c>
      <c r="N177" s="32">
        <v>185</v>
      </c>
    </row>
    <row r="178" spans="1:14" ht="17.25" x14ac:dyDescent="0.25">
      <c r="A178" s="29">
        <v>121</v>
      </c>
      <c r="B178" s="30" t="s">
        <v>169</v>
      </c>
      <c r="C178" s="30" t="s">
        <v>170</v>
      </c>
      <c r="D178" s="30" t="s">
        <v>171</v>
      </c>
      <c r="E178" s="30" t="s">
        <v>549</v>
      </c>
      <c r="F178" s="34">
        <v>52000000</v>
      </c>
      <c r="G178" s="30" t="s">
        <v>230</v>
      </c>
      <c r="H178" s="30">
        <v>3</v>
      </c>
      <c r="I178" s="32">
        <v>5</v>
      </c>
      <c r="J178" s="32" t="s">
        <v>617</v>
      </c>
      <c r="K178" s="32">
        <v>3</v>
      </c>
      <c r="L178" s="32">
        <v>7</v>
      </c>
      <c r="M178" s="32" t="s">
        <v>796</v>
      </c>
      <c r="N178" s="32">
        <v>186</v>
      </c>
    </row>
    <row r="179" spans="1:14" x14ac:dyDescent="0.25">
      <c r="A179" s="29">
        <v>128</v>
      </c>
      <c r="B179" s="30" t="s">
        <v>173</v>
      </c>
      <c r="C179" s="30" t="s">
        <v>95</v>
      </c>
      <c r="D179" s="30" t="s">
        <v>174</v>
      </c>
      <c r="E179" s="30" t="s">
        <v>151</v>
      </c>
      <c r="F179" s="34">
        <v>50000000</v>
      </c>
      <c r="G179" s="30" t="s">
        <v>198</v>
      </c>
      <c r="H179" s="30">
        <v>3</v>
      </c>
      <c r="I179" s="32">
        <v>5</v>
      </c>
      <c r="J179" s="32" t="s">
        <v>617</v>
      </c>
      <c r="K179" s="32">
        <v>3</v>
      </c>
      <c r="L179" s="32">
        <v>8</v>
      </c>
      <c r="M179" s="32" t="s">
        <v>797</v>
      </c>
      <c r="N179" s="32">
        <v>187</v>
      </c>
    </row>
    <row r="180" spans="1:14" x14ac:dyDescent="0.25">
      <c r="A180" s="29">
        <v>135</v>
      </c>
      <c r="B180" s="30" t="s">
        <v>175</v>
      </c>
      <c r="C180" s="30" t="s">
        <v>176</v>
      </c>
      <c r="D180" s="30" t="s">
        <v>177</v>
      </c>
      <c r="E180" s="30" t="s">
        <v>100</v>
      </c>
      <c r="F180" s="34">
        <v>40000000</v>
      </c>
      <c r="G180" s="30" t="s">
        <v>198</v>
      </c>
      <c r="H180" s="30">
        <v>3</v>
      </c>
      <c r="I180" s="32">
        <v>5</v>
      </c>
      <c r="J180" s="32" t="s">
        <v>617</v>
      </c>
      <c r="K180" s="32">
        <v>3</v>
      </c>
      <c r="L180" s="32">
        <v>9</v>
      </c>
      <c r="M180" s="32" t="s">
        <v>798</v>
      </c>
      <c r="N180" s="32">
        <v>188</v>
      </c>
    </row>
    <row r="181" spans="1:14" x14ac:dyDescent="0.25">
      <c r="A181" s="29">
        <v>172</v>
      </c>
      <c r="B181" s="30" t="s">
        <v>180</v>
      </c>
      <c r="C181" s="30" t="s">
        <v>119</v>
      </c>
      <c r="D181" s="30" t="s">
        <v>181</v>
      </c>
      <c r="E181" s="30" t="s">
        <v>38</v>
      </c>
      <c r="F181" s="34">
        <v>50000000</v>
      </c>
      <c r="G181" s="30" t="s">
        <v>202</v>
      </c>
      <c r="H181" s="30">
        <v>3</v>
      </c>
      <c r="I181" s="32">
        <v>5</v>
      </c>
      <c r="J181" s="32" t="s">
        <v>617</v>
      </c>
      <c r="K181" s="32">
        <v>3</v>
      </c>
      <c r="L181" s="32">
        <v>10</v>
      </c>
      <c r="M181" s="32" t="s">
        <v>799</v>
      </c>
      <c r="N181" s="32">
        <v>189</v>
      </c>
    </row>
    <row r="182" spans="1:14" x14ac:dyDescent="0.25">
      <c r="A182" s="29">
        <v>179</v>
      </c>
      <c r="B182" s="30" t="s">
        <v>182</v>
      </c>
      <c r="C182" s="30" t="s">
        <v>119</v>
      </c>
      <c r="D182" s="30" t="s">
        <v>183</v>
      </c>
      <c r="E182" s="30" t="s">
        <v>38</v>
      </c>
      <c r="F182" s="34">
        <v>50000000</v>
      </c>
      <c r="G182" s="30" t="s">
        <v>202</v>
      </c>
      <c r="H182" s="30">
        <v>3</v>
      </c>
      <c r="I182" s="32">
        <v>5</v>
      </c>
      <c r="J182" s="32" t="s">
        <v>617</v>
      </c>
      <c r="K182" s="32">
        <v>3</v>
      </c>
      <c r="L182" s="32">
        <v>11</v>
      </c>
      <c r="M182" s="32" t="s">
        <v>800</v>
      </c>
      <c r="N182" s="32">
        <v>190</v>
      </c>
    </row>
    <row r="183" spans="1:14" x14ac:dyDescent="0.25">
      <c r="A183" s="39">
        <v>17</v>
      </c>
      <c r="B183" s="40" t="s">
        <v>246</v>
      </c>
      <c r="C183" s="40" t="s">
        <v>247</v>
      </c>
      <c r="D183" s="40" t="s">
        <v>248</v>
      </c>
      <c r="E183" s="40" t="s">
        <v>249</v>
      </c>
      <c r="F183" s="41">
        <v>100000000</v>
      </c>
      <c r="G183" s="40" t="s">
        <v>109</v>
      </c>
      <c r="H183" s="40" t="s">
        <v>109</v>
      </c>
      <c r="I183" s="42">
        <v>5</v>
      </c>
      <c r="J183" s="42"/>
      <c r="K183" s="42" t="s">
        <v>109</v>
      </c>
      <c r="L183" s="42">
        <v>1</v>
      </c>
      <c r="M183" s="42" t="s">
        <v>801</v>
      </c>
      <c r="N183" s="42">
        <v>17</v>
      </c>
    </row>
    <row r="184" spans="1:14" x14ac:dyDescent="0.25">
      <c r="A184" s="39">
        <v>47</v>
      </c>
      <c r="B184" s="40" t="s">
        <v>328</v>
      </c>
      <c r="C184" s="40" t="s">
        <v>106</v>
      </c>
      <c r="D184" s="40" t="s">
        <v>329</v>
      </c>
      <c r="E184" s="40" t="s">
        <v>330</v>
      </c>
      <c r="F184" s="41">
        <v>46000000</v>
      </c>
      <c r="G184" s="40" t="s">
        <v>109</v>
      </c>
      <c r="H184" s="40" t="s">
        <v>109</v>
      </c>
      <c r="I184" s="42">
        <v>5</v>
      </c>
      <c r="J184" s="64"/>
      <c r="K184" s="64" t="s">
        <v>109</v>
      </c>
      <c r="L184" s="64">
        <v>2</v>
      </c>
      <c r="M184" s="42" t="s">
        <v>802</v>
      </c>
      <c r="N184" s="42">
        <v>47</v>
      </c>
    </row>
    <row r="185" spans="1:14" x14ac:dyDescent="0.25">
      <c r="A185" s="39">
        <v>56</v>
      </c>
      <c r="B185" s="40" t="s">
        <v>354</v>
      </c>
      <c r="C185" s="40" t="s">
        <v>106</v>
      </c>
      <c r="D185" s="40" t="s">
        <v>355</v>
      </c>
      <c r="E185" s="40" t="s">
        <v>158</v>
      </c>
      <c r="F185" s="41">
        <v>100000000</v>
      </c>
      <c r="G185" s="40" t="s">
        <v>109</v>
      </c>
      <c r="H185" s="40" t="s">
        <v>109</v>
      </c>
      <c r="I185" s="42">
        <v>5</v>
      </c>
      <c r="J185" s="42"/>
      <c r="K185" s="42" t="s">
        <v>109</v>
      </c>
      <c r="L185" s="42">
        <v>3</v>
      </c>
      <c r="M185" s="42" t="s">
        <v>803</v>
      </c>
      <c r="N185" s="42">
        <v>56</v>
      </c>
    </row>
    <row r="186" spans="1:14" x14ac:dyDescent="0.25">
      <c r="A186" s="39">
        <v>65</v>
      </c>
      <c r="B186" s="40" t="s">
        <v>374</v>
      </c>
      <c r="C186" s="40" t="s">
        <v>106</v>
      </c>
      <c r="D186" s="40" t="s">
        <v>375</v>
      </c>
      <c r="E186" s="40" t="s">
        <v>376</v>
      </c>
      <c r="F186" s="41">
        <v>100000000</v>
      </c>
      <c r="G186" s="40" t="s">
        <v>109</v>
      </c>
      <c r="H186" s="40" t="s">
        <v>109</v>
      </c>
      <c r="I186" s="42">
        <v>5</v>
      </c>
      <c r="J186" s="42"/>
      <c r="K186" s="42" t="s">
        <v>109</v>
      </c>
      <c r="L186" s="64">
        <v>4</v>
      </c>
      <c r="M186" s="42" t="s">
        <v>804</v>
      </c>
      <c r="N186" s="42">
        <v>65</v>
      </c>
    </row>
    <row r="187" spans="1:14" x14ac:dyDescent="0.25">
      <c r="A187" s="39">
        <v>98</v>
      </c>
      <c r="B187" s="40" t="s">
        <v>462</v>
      </c>
      <c r="C187" s="40" t="s">
        <v>106</v>
      </c>
      <c r="D187" s="40" t="s">
        <v>463</v>
      </c>
      <c r="E187" s="40" t="s">
        <v>464</v>
      </c>
      <c r="F187" s="41">
        <v>50000000</v>
      </c>
      <c r="G187" s="40" t="s">
        <v>109</v>
      </c>
      <c r="H187" s="40" t="s">
        <v>109</v>
      </c>
      <c r="I187" s="42">
        <v>5</v>
      </c>
      <c r="J187" s="42"/>
      <c r="K187" s="42" t="s">
        <v>109</v>
      </c>
      <c r="L187" s="42">
        <v>5</v>
      </c>
      <c r="M187" s="42" t="s">
        <v>805</v>
      </c>
      <c r="N187" s="42">
        <v>98</v>
      </c>
    </row>
    <row r="188" spans="1:14" x14ac:dyDescent="0.25">
      <c r="A188" s="39">
        <v>103</v>
      </c>
      <c r="B188" s="40" t="s">
        <v>475</v>
      </c>
      <c r="C188" s="40" t="s">
        <v>476</v>
      </c>
      <c r="D188" s="40" t="s">
        <v>477</v>
      </c>
      <c r="E188" s="40" t="s">
        <v>478</v>
      </c>
      <c r="F188" s="41">
        <v>80000000</v>
      </c>
      <c r="G188" s="40" t="s">
        <v>109</v>
      </c>
      <c r="H188" s="40" t="s">
        <v>109</v>
      </c>
      <c r="I188" s="42">
        <v>5</v>
      </c>
      <c r="J188" s="42"/>
      <c r="K188" s="42" t="s">
        <v>109</v>
      </c>
      <c r="L188" s="64">
        <v>6</v>
      </c>
      <c r="M188" s="42" t="s">
        <v>806</v>
      </c>
      <c r="N188" s="42">
        <v>103</v>
      </c>
    </row>
    <row r="189" spans="1:14" ht="17.25" x14ac:dyDescent="0.25">
      <c r="A189" s="39">
        <v>127</v>
      </c>
      <c r="B189" s="40" t="s">
        <v>97</v>
      </c>
      <c r="C189" s="40" t="s">
        <v>98</v>
      </c>
      <c r="D189" s="40" t="s">
        <v>99</v>
      </c>
      <c r="E189" s="40" t="s">
        <v>512</v>
      </c>
      <c r="F189" s="41">
        <v>110434499</v>
      </c>
      <c r="G189" s="40" t="s">
        <v>109</v>
      </c>
      <c r="H189" s="40" t="s">
        <v>109</v>
      </c>
      <c r="I189" s="42">
        <v>5</v>
      </c>
      <c r="J189" s="42"/>
      <c r="K189" s="42" t="s">
        <v>109</v>
      </c>
      <c r="L189" s="42">
        <v>7</v>
      </c>
      <c r="M189" s="42" t="s">
        <v>807</v>
      </c>
      <c r="N189" s="42">
        <v>127</v>
      </c>
    </row>
    <row r="190" spans="1:14" x14ac:dyDescent="0.25">
      <c r="A190" s="39">
        <v>133</v>
      </c>
      <c r="B190" s="40" t="s">
        <v>105</v>
      </c>
      <c r="C190" s="40" t="s">
        <v>106</v>
      </c>
      <c r="D190" s="40" t="s">
        <v>107</v>
      </c>
      <c r="E190" s="40" t="s">
        <v>108</v>
      </c>
      <c r="F190" s="41">
        <v>100000000</v>
      </c>
      <c r="G190" s="40" t="s">
        <v>109</v>
      </c>
      <c r="H190" s="40" t="s">
        <v>109</v>
      </c>
      <c r="I190" s="42">
        <v>5</v>
      </c>
      <c r="J190" s="42"/>
      <c r="K190" s="42" t="s">
        <v>109</v>
      </c>
      <c r="L190" s="64">
        <v>8</v>
      </c>
      <c r="M190" s="42" t="s">
        <v>808</v>
      </c>
      <c r="N190" s="42">
        <v>133</v>
      </c>
    </row>
    <row r="191" spans="1:14" x14ac:dyDescent="0.25">
      <c r="A191" s="39">
        <v>157</v>
      </c>
      <c r="B191" s="40" t="s">
        <v>139</v>
      </c>
      <c r="C191" s="40" t="s">
        <v>140</v>
      </c>
      <c r="D191" s="40" t="s">
        <v>141</v>
      </c>
      <c r="E191" s="40" t="s">
        <v>142</v>
      </c>
      <c r="F191" s="41">
        <v>100000000</v>
      </c>
      <c r="G191" s="40" t="s">
        <v>109</v>
      </c>
      <c r="H191" s="40" t="s">
        <v>109</v>
      </c>
      <c r="I191" s="42">
        <v>5</v>
      </c>
      <c r="J191" s="42"/>
      <c r="K191" s="42" t="s">
        <v>109</v>
      </c>
      <c r="L191" s="42">
        <v>9</v>
      </c>
      <c r="M191" s="42" t="s">
        <v>809</v>
      </c>
      <c r="N191" s="42">
        <v>157</v>
      </c>
    </row>
    <row r="192" spans="1:14" x14ac:dyDescent="0.25">
      <c r="A192" s="39">
        <v>182</v>
      </c>
      <c r="B192" s="40" t="s">
        <v>165</v>
      </c>
      <c r="C192" s="40" t="s">
        <v>166</v>
      </c>
      <c r="D192" s="40" t="s">
        <v>167</v>
      </c>
      <c r="E192" s="40" t="s">
        <v>168</v>
      </c>
      <c r="F192" s="41">
        <v>100000000</v>
      </c>
      <c r="G192" s="40" t="s">
        <v>109</v>
      </c>
      <c r="H192" s="40" t="s">
        <v>109</v>
      </c>
      <c r="I192" s="42">
        <v>5</v>
      </c>
      <c r="J192" s="42"/>
      <c r="K192" s="42" t="s">
        <v>109</v>
      </c>
      <c r="L192" s="64">
        <v>10</v>
      </c>
      <c r="M192" s="42" t="s">
        <v>810</v>
      </c>
      <c r="N192" s="42">
        <v>182</v>
      </c>
    </row>
    <row r="193" spans="1:14" x14ac:dyDescent="0.25">
      <c r="A193" s="46" t="s">
        <v>29</v>
      </c>
      <c r="B193" s="47" t="s">
        <v>550</v>
      </c>
      <c r="C193" s="47" t="s">
        <v>25</v>
      </c>
      <c r="D193" s="47" t="s">
        <v>551</v>
      </c>
      <c r="E193" s="47" t="s">
        <v>27</v>
      </c>
      <c r="F193" s="48">
        <v>50000000</v>
      </c>
      <c r="G193" s="47" t="s">
        <v>198</v>
      </c>
      <c r="H193" s="47">
        <v>2</v>
      </c>
      <c r="I193" s="49">
        <v>4</v>
      </c>
      <c r="J193" s="67"/>
      <c r="K193" s="67"/>
      <c r="L193" s="66"/>
      <c r="M193" s="49"/>
      <c r="N193" s="49"/>
    </row>
    <row r="194" spans="1:14" x14ac:dyDescent="0.25">
      <c r="A194" s="52"/>
      <c r="B194" s="50"/>
      <c r="C194" s="50"/>
      <c r="D194" s="50"/>
      <c r="E194" s="50"/>
      <c r="F194" s="53">
        <f>SUM(Table91112131456[Amount Requested])</f>
        <v>6585644499</v>
      </c>
      <c r="G194" s="50"/>
      <c r="H194" s="50"/>
      <c r="I194" s="51"/>
      <c r="J194" s="54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705AD-D274-4E33-8C9C-2999A9D96A3D}">
  <dimension ref="A1:N194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customWidth="1"/>
    <col min="5" max="5" width="14.5703125" customWidth="1"/>
    <col min="6" max="6" width="23.140625" bestFit="1" customWidth="1"/>
    <col min="7" max="8" width="11.140625" customWidth="1"/>
    <col min="9" max="9" width="20.42578125" customWidth="1"/>
    <col min="10" max="10" width="17.5703125" customWidth="1"/>
    <col min="11" max="11" width="17" customWidth="1"/>
    <col min="12" max="12" width="11.140625" customWidth="1"/>
    <col min="13" max="13" width="20.42578125" customWidth="1"/>
    <col min="14" max="14" width="15.5703125" style="28" customWidth="1"/>
  </cols>
  <sheetData>
    <row r="1" spans="1:14" x14ac:dyDescent="0.25">
      <c r="A1" t="s">
        <v>812</v>
      </c>
    </row>
    <row r="2" spans="1:14" s="28" customFormat="1" x14ac:dyDescent="0.25">
      <c r="A2" s="25" t="s">
        <v>847</v>
      </c>
      <c r="B2" s="26" t="s">
        <v>185</v>
      </c>
      <c r="C2" s="26" t="s">
        <v>186</v>
      </c>
      <c r="D2" s="26" t="s">
        <v>187</v>
      </c>
      <c r="E2" s="26" t="s">
        <v>188</v>
      </c>
      <c r="F2" s="26" t="s">
        <v>189</v>
      </c>
      <c r="G2" s="26" t="s">
        <v>190</v>
      </c>
      <c r="H2" s="26" t="s">
        <v>191</v>
      </c>
      <c r="I2" s="27" t="s">
        <v>192</v>
      </c>
      <c r="J2" s="27" t="s">
        <v>618</v>
      </c>
      <c r="K2" s="26" t="s">
        <v>619</v>
      </c>
      <c r="L2" s="26" t="s">
        <v>193</v>
      </c>
      <c r="M2" s="26" t="s">
        <v>194</v>
      </c>
      <c r="N2" s="26" t="s">
        <v>811</v>
      </c>
    </row>
    <row r="3" spans="1:14" x14ac:dyDescent="0.25">
      <c r="A3" s="29">
        <v>1</v>
      </c>
      <c r="B3" s="30" t="s">
        <v>500</v>
      </c>
      <c r="C3" s="30" t="s">
        <v>83</v>
      </c>
      <c r="D3" s="30" t="s">
        <v>84</v>
      </c>
      <c r="E3" s="30" t="s">
        <v>85</v>
      </c>
      <c r="F3" s="34">
        <v>32000000</v>
      </c>
      <c r="G3" s="30" t="s">
        <v>461</v>
      </c>
      <c r="H3" s="30">
        <v>2</v>
      </c>
      <c r="I3" s="32">
        <v>5</v>
      </c>
      <c r="J3" s="33" t="s">
        <v>184</v>
      </c>
      <c r="K3" s="33">
        <v>1</v>
      </c>
      <c r="L3" s="33">
        <v>1</v>
      </c>
      <c r="M3" s="33" t="s">
        <v>621</v>
      </c>
      <c r="N3" s="33">
        <v>1</v>
      </c>
    </row>
    <row r="4" spans="1:14" x14ac:dyDescent="0.25">
      <c r="A4" s="29">
        <v>2</v>
      </c>
      <c r="B4" s="30" t="s">
        <v>11</v>
      </c>
      <c r="C4" s="30" t="s">
        <v>13</v>
      </c>
      <c r="D4" s="30" t="s">
        <v>14</v>
      </c>
      <c r="E4" s="30" t="s">
        <v>15</v>
      </c>
      <c r="F4" s="34">
        <v>7000000</v>
      </c>
      <c r="G4" s="30" t="s">
        <v>334</v>
      </c>
      <c r="H4" s="30">
        <v>2</v>
      </c>
      <c r="I4" s="32">
        <v>4</v>
      </c>
      <c r="J4" s="33" t="s">
        <v>184</v>
      </c>
      <c r="K4" s="33">
        <v>1</v>
      </c>
      <c r="L4" s="33">
        <v>2</v>
      </c>
      <c r="M4" s="33" t="s">
        <v>622</v>
      </c>
      <c r="N4" s="33">
        <v>2</v>
      </c>
    </row>
    <row r="5" spans="1:14" x14ac:dyDescent="0.25">
      <c r="A5" s="29">
        <v>3</v>
      </c>
      <c r="B5" s="30" t="s">
        <v>195</v>
      </c>
      <c r="C5" s="30" t="s">
        <v>47</v>
      </c>
      <c r="D5" s="30" t="s">
        <v>196</v>
      </c>
      <c r="E5" s="30" t="s">
        <v>197</v>
      </c>
      <c r="F5" s="31">
        <v>20400000</v>
      </c>
      <c r="G5" s="30" t="s">
        <v>198</v>
      </c>
      <c r="H5" s="30" t="s">
        <v>199</v>
      </c>
      <c r="I5" s="32">
        <v>4</v>
      </c>
      <c r="J5" s="33"/>
      <c r="K5" s="33">
        <v>1</v>
      </c>
      <c r="L5" s="33">
        <v>3</v>
      </c>
      <c r="M5" s="33" t="s">
        <v>623</v>
      </c>
      <c r="N5" s="33">
        <v>3</v>
      </c>
    </row>
    <row r="6" spans="1:14" x14ac:dyDescent="0.25">
      <c r="A6" s="29">
        <v>4</v>
      </c>
      <c r="B6" s="30" t="s">
        <v>200</v>
      </c>
      <c r="C6" s="30" t="s">
        <v>119</v>
      </c>
      <c r="D6" s="30" t="s">
        <v>201</v>
      </c>
      <c r="E6" s="30" t="s">
        <v>38</v>
      </c>
      <c r="F6" s="34">
        <v>30000000</v>
      </c>
      <c r="G6" s="30" t="s">
        <v>202</v>
      </c>
      <c r="H6" s="30" t="s">
        <v>203</v>
      </c>
      <c r="I6" s="32">
        <v>5</v>
      </c>
      <c r="J6" s="33"/>
      <c r="K6" s="33">
        <v>1</v>
      </c>
      <c r="L6" s="33">
        <v>4</v>
      </c>
      <c r="M6" s="33" t="s">
        <v>624</v>
      </c>
      <c r="N6" s="33">
        <v>4</v>
      </c>
    </row>
    <row r="7" spans="1:14" x14ac:dyDescent="0.25">
      <c r="A7" s="29">
        <v>5</v>
      </c>
      <c r="B7" s="30" t="s">
        <v>204</v>
      </c>
      <c r="C7" s="30" t="s">
        <v>47</v>
      </c>
      <c r="D7" s="30" t="s">
        <v>205</v>
      </c>
      <c r="E7" s="30" t="s">
        <v>206</v>
      </c>
      <c r="F7" s="34">
        <v>50000000</v>
      </c>
      <c r="G7" s="30" t="s">
        <v>198</v>
      </c>
      <c r="H7" s="30" t="s">
        <v>199</v>
      </c>
      <c r="I7" s="32">
        <v>4</v>
      </c>
      <c r="J7" s="33"/>
      <c r="K7" s="33">
        <v>1</v>
      </c>
      <c r="L7" s="33">
        <v>5</v>
      </c>
      <c r="M7" s="33" t="s">
        <v>625</v>
      </c>
      <c r="N7" s="33">
        <v>5</v>
      </c>
    </row>
    <row r="8" spans="1:14" x14ac:dyDescent="0.25">
      <c r="A8" s="29">
        <v>7</v>
      </c>
      <c r="B8" s="30" t="s">
        <v>207</v>
      </c>
      <c r="C8" s="30" t="s">
        <v>47</v>
      </c>
      <c r="D8" s="30" t="s">
        <v>208</v>
      </c>
      <c r="E8" s="30" t="s">
        <v>209</v>
      </c>
      <c r="F8" s="34">
        <v>36000000</v>
      </c>
      <c r="G8" s="30" t="s">
        <v>198</v>
      </c>
      <c r="H8" s="30" t="s">
        <v>203</v>
      </c>
      <c r="I8" s="32">
        <v>4</v>
      </c>
      <c r="J8" s="33"/>
      <c r="K8" s="33">
        <v>1</v>
      </c>
      <c r="L8" s="33">
        <v>6</v>
      </c>
      <c r="M8" s="33" t="s">
        <v>626</v>
      </c>
      <c r="N8" s="33">
        <v>6</v>
      </c>
    </row>
    <row r="9" spans="1:14" x14ac:dyDescent="0.25">
      <c r="A9" s="35">
        <v>8</v>
      </c>
      <c r="B9" s="36" t="s">
        <v>210</v>
      </c>
      <c r="C9" s="36" t="s">
        <v>211</v>
      </c>
      <c r="D9" s="36" t="s">
        <v>212</v>
      </c>
      <c r="E9" s="36" t="s">
        <v>213</v>
      </c>
      <c r="F9" s="37">
        <v>10100000</v>
      </c>
      <c r="G9" s="36" t="s">
        <v>214</v>
      </c>
      <c r="H9" s="36" t="s">
        <v>203</v>
      </c>
      <c r="I9" s="38">
        <v>4</v>
      </c>
      <c r="J9" s="65"/>
      <c r="K9" s="65">
        <v>1</v>
      </c>
      <c r="L9" s="65">
        <v>7</v>
      </c>
      <c r="M9" s="65" t="s">
        <v>627</v>
      </c>
      <c r="N9" s="65">
        <v>7</v>
      </c>
    </row>
    <row r="10" spans="1:14" x14ac:dyDescent="0.25">
      <c r="A10" s="29">
        <v>9</v>
      </c>
      <c r="B10" s="30" t="s">
        <v>215</v>
      </c>
      <c r="C10" s="30" t="s">
        <v>47</v>
      </c>
      <c r="D10" s="30" t="s">
        <v>216</v>
      </c>
      <c r="E10" s="30" t="s">
        <v>158</v>
      </c>
      <c r="F10" s="34">
        <v>33000000</v>
      </c>
      <c r="G10" s="30" t="s">
        <v>198</v>
      </c>
      <c r="H10" s="30" t="s">
        <v>217</v>
      </c>
      <c r="I10" s="32">
        <v>4</v>
      </c>
      <c r="J10" s="33"/>
      <c r="K10" s="33">
        <v>1</v>
      </c>
      <c r="L10" s="33">
        <v>8</v>
      </c>
      <c r="M10" s="33" t="s">
        <v>628</v>
      </c>
      <c r="N10" s="33">
        <v>8</v>
      </c>
    </row>
    <row r="11" spans="1:14" x14ac:dyDescent="0.25">
      <c r="A11" s="29">
        <v>10</v>
      </c>
      <c r="B11" s="30" t="s">
        <v>218</v>
      </c>
      <c r="C11" s="30" t="s">
        <v>36</v>
      </c>
      <c r="D11" s="30" t="s">
        <v>219</v>
      </c>
      <c r="E11" s="30" t="s">
        <v>38</v>
      </c>
      <c r="F11" s="34">
        <v>18000000</v>
      </c>
      <c r="G11" s="30" t="s">
        <v>202</v>
      </c>
      <c r="H11" s="30" t="s">
        <v>217</v>
      </c>
      <c r="I11" s="32">
        <v>4</v>
      </c>
      <c r="J11" s="33"/>
      <c r="K11" s="33">
        <v>1</v>
      </c>
      <c r="L11" s="33">
        <v>9</v>
      </c>
      <c r="M11" s="33" t="s">
        <v>629</v>
      </c>
      <c r="N11" s="33">
        <v>9</v>
      </c>
    </row>
    <row r="12" spans="1:14" x14ac:dyDescent="0.25">
      <c r="A12" s="29">
        <v>11</v>
      </c>
      <c r="B12" s="30" t="s">
        <v>220</v>
      </c>
      <c r="C12" s="30" t="s">
        <v>25</v>
      </c>
      <c r="D12" s="30" t="s">
        <v>221</v>
      </c>
      <c r="E12" s="30" t="s">
        <v>27</v>
      </c>
      <c r="F12" s="34">
        <v>40000000</v>
      </c>
      <c r="G12" s="30" t="s">
        <v>198</v>
      </c>
      <c r="H12" s="30" t="s">
        <v>203</v>
      </c>
      <c r="I12" s="32">
        <v>4</v>
      </c>
      <c r="J12" s="33"/>
      <c r="K12" s="33">
        <v>1</v>
      </c>
      <c r="L12" s="33">
        <v>10</v>
      </c>
      <c r="M12" s="33" t="s">
        <v>630</v>
      </c>
      <c r="N12" s="33">
        <v>10</v>
      </c>
    </row>
    <row r="13" spans="1:14" x14ac:dyDescent="0.25">
      <c r="A13" s="29">
        <v>13</v>
      </c>
      <c r="B13" s="30" t="s">
        <v>548</v>
      </c>
      <c r="C13" s="30" t="s">
        <v>8</v>
      </c>
      <c r="D13" s="30" t="s">
        <v>9</v>
      </c>
      <c r="E13" s="30" t="s">
        <v>10</v>
      </c>
      <c r="F13" s="34">
        <v>20000000</v>
      </c>
      <c r="G13" s="30" t="s">
        <v>347</v>
      </c>
      <c r="H13" s="30">
        <v>3</v>
      </c>
      <c r="I13" s="32">
        <v>4</v>
      </c>
      <c r="J13" s="33" t="s">
        <v>184</v>
      </c>
      <c r="K13" s="33">
        <v>1</v>
      </c>
      <c r="L13" s="33">
        <v>11</v>
      </c>
      <c r="M13" s="33" t="s">
        <v>631</v>
      </c>
      <c r="N13" s="33">
        <v>11</v>
      </c>
    </row>
    <row r="14" spans="1:14" x14ac:dyDescent="0.25">
      <c r="A14" s="29">
        <v>14</v>
      </c>
      <c r="B14" s="30" t="s">
        <v>222</v>
      </c>
      <c r="C14" s="30" t="s">
        <v>223</v>
      </c>
      <c r="D14" s="30" t="s">
        <v>224</v>
      </c>
      <c r="E14" s="30" t="s">
        <v>70</v>
      </c>
      <c r="F14" s="34">
        <v>25000000</v>
      </c>
      <c r="G14" s="30" t="s">
        <v>225</v>
      </c>
      <c r="H14" s="30" t="s">
        <v>217</v>
      </c>
      <c r="I14" s="32">
        <v>5</v>
      </c>
      <c r="J14" s="33"/>
      <c r="K14" s="33">
        <v>1</v>
      </c>
      <c r="L14" s="33">
        <v>12</v>
      </c>
      <c r="M14" s="33" t="s">
        <v>632</v>
      </c>
      <c r="N14" s="33">
        <v>12</v>
      </c>
    </row>
    <row r="15" spans="1:14" x14ac:dyDescent="0.25">
      <c r="A15" s="29">
        <v>15</v>
      </c>
      <c r="B15" s="30" t="s">
        <v>16</v>
      </c>
      <c r="C15" s="30" t="s">
        <v>17</v>
      </c>
      <c r="D15" s="30" t="s">
        <v>18</v>
      </c>
      <c r="E15" s="30" t="s">
        <v>19</v>
      </c>
      <c r="F15" s="34">
        <v>30000000</v>
      </c>
      <c r="G15" s="30" t="s">
        <v>225</v>
      </c>
      <c r="H15" s="30">
        <v>2</v>
      </c>
      <c r="I15" s="32">
        <v>4</v>
      </c>
      <c r="J15" s="33" t="s">
        <v>184</v>
      </c>
      <c r="K15" s="33">
        <v>1</v>
      </c>
      <c r="L15" s="33">
        <v>13</v>
      </c>
      <c r="M15" s="33" t="s">
        <v>633</v>
      </c>
      <c r="N15" s="33">
        <v>13</v>
      </c>
    </row>
    <row r="16" spans="1:14" x14ac:dyDescent="0.25">
      <c r="A16" s="29">
        <v>16</v>
      </c>
      <c r="B16" s="30" t="s">
        <v>226</v>
      </c>
      <c r="C16" s="30" t="s">
        <v>227</v>
      </c>
      <c r="D16" s="30" t="s">
        <v>228</v>
      </c>
      <c r="E16" s="30" t="s">
        <v>229</v>
      </c>
      <c r="F16" s="34">
        <v>42000000</v>
      </c>
      <c r="G16" s="30" t="s">
        <v>230</v>
      </c>
      <c r="H16" s="30" t="s">
        <v>217</v>
      </c>
      <c r="I16" s="32">
        <v>4</v>
      </c>
      <c r="J16" s="33"/>
      <c r="K16" s="33">
        <v>1</v>
      </c>
      <c r="L16" s="33">
        <v>14</v>
      </c>
      <c r="M16" s="33" t="s">
        <v>634</v>
      </c>
      <c r="N16" s="33">
        <v>14</v>
      </c>
    </row>
    <row r="17" spans="1:14" x14ac:dyDescent="0.25">
      <c r="A17" s="29">
        <v>19</v>
      </c>
      <c r="B17" s="30" t="s">
        <v>231</v>
      </c>
      <c r="C17" s="30" t="s">
        <v>89</v>
      </c>
      <c r="D17" s="30" t="s">
        <v>232</v>
      </c>
      <c r="E17" s="30" t="s">
        <v>19</v>
      </c>
      <c r="F17" s="34">
        <v>38000000</v>
      </c>
      <c r="G17" s="30" t="s">
        <v>225</v>
      </c>
      <c r="H17" s="30" t="s">
        <v>217</v>
      </c>
      <c r="I17" s="32">
        <v>5</v>
      </c>
      <c r="J17" s="33"/>
      <c r="K17" s="33">
        <v>1</v>
      </c>
      <c r="L17" s="33">
        <v>15</v>
      </c>
      <c r="M17" s="33" t="s">
        <v>635</v>
      </c>
      <c r="N17" s="33">
        <v>15</v>
      </c>
    </row>
    <row r="18" spans="1:14" x14ac:dyDescent="0.25">
      <c r="A18" s="29">
        <v>22</v>
      </c>
      <c r="B18" s="30" t="s">
        <v>233</v>
      </c>
      <c r="C18" s="30" t="s">
        <v>25</v>
      </c>
      <c r="D18" s="30" t="s">
        <v>234</v>
      </c>
      <c r="E18" s="30" t="s">
        <v>27</v>
      </c>
      <c r="F18" s="34">
        <v>20000000</v>
      </c>
      <c r="G18" s="30" t="s">
        <v>198</v>
      </c>
      <c r="H18" s="30" t="s">
        <v>217</v>
      </c>
      <c r="I18" s="32">
        <v>4</v>
      </c>
      <c r="J18" s="33"/>
      <c r="K18" s="33">
        <v>1</v>
      </c>
      <c r="L18" s="33">
        <v>16</v>
      </c>
      <c r="M18" s="33" t="s">
        <v>636</v>
      </c>
      <c r="N18" s="33">
        <v>16</v>
      </c>
    </row>
    <row r="19" spans="1:14" x14ac:dyDescent="0.25">
      <c r="A19" s="39">
        <v>17</v>
      </c>
      <c r="B19" s="40" t="s">
        <v>246</v>
      </c>
      <c r="C19" s="40" t="s">
        <v>247</v>
      </c>
      <c r="D19" s="40" t="s">
        <v>248</v>
      </c>
      <c r="E19" s="40" t="s">
        <v>249</v>
      </c>
      <c r="F19" s="41">
        <v>100000000</v>
      </c>
      <c r="G19" s="40" t="s">
        <v>109</v>
      </c>
      <c r="H19" s="40" t="s">
        <v>109</v>
      </c>
      <c r="I19" s="42">
        <v>5</v>
      </c>
      <c r="J19" s="64"/>
      <c r="K19" s="64" t="s">
        <v>109</v>
      </c>
      <c r="L19" s="64">
        <v>1</v>
      </c>
      <c r="M19" s="64" t="s">
        <v>801</v>
      </c>
      <c r="N19" s="64">
        <v>17</v>
      </c>
    </row>
    <row r="20" spans="1:14" x14ac:dyDescent="0.25">
      <c r="A20" s="29">
        <v>23</v>
      </c>
      <c r="B20" s="30" t="s">
        <v>235</v>
      </c>
      <c r="C20" s="30" t="s">
        <v>227</v>
      </c>
      <c r="D20" s="30" t="s">
        <v>236</v>
      </c>
      <c r="E20" s="30" t="s">
        <v>237</v>
      </c>
      <c r="F20" s="34">
        <v>24000000</v>
      </c>
      <c r="G20" s="30" t="s">
        <v>230</v>
      </c>
      <c r="H20" s="30" t="s">
        <v>217</v>
      </c>
      <c r="I20" s="32">
        <v>4</v>
      </c>
      <c r="J20" s="33"/>
      <c r="K20" s="33">
        <v>1</v>
      </c>
      <c r="L20" s="33">
        <v>17</v>
      </c>
      <c r="M20" s="33" t="s">
        <v>637</v>
      </c>
      <c r="N20" s="33">
        <v>18</v>
      </c>
    </row>
    <row r="21" spans="1:14" x14ac:dyDescent="0.25">
      <c r="A21" s="29">
        <v>24</v>
      </c>
      <c r="B21" s="30" t="s">
        <v>238</v>
      </c>
      <c r="C21" s="30" t="s">
        <v>47</v>
      </c>
      <c r="D21" s="30" t="s">
        <v>239</v>
      </c>
      <c r="E21" s="30" t="s">
        <v>240</v>
      </c>
      <c r="F21" s="34">
        <v>25000000</v>
      </c>
      <c r="G21" s="30" t="s">
        <v>198</v>
      </c>
      <c r="H21" s="30" t="s">
        <v>199</v>
      </c>
      <c r="I21" s="32">
        <v>4</v>
      </c>
      <c r="J21" s="33"/>
      <c r="K21" s="33">
        <v>1</v>
      </c>
      <c r="L21" s="33">
        <v>18</v>
      </c>
      <c r="M21" s="33" t="s">
        <v>638</v>
      </c>
      <c r="N21" s="33">
        <v>19</v>
      </c>
    </row>
    <row r="22" spans="1:14" x14ac:dyDescent="0.25">
      <c r="A22" s="29">
        <v>25</v>
      </c>
      <c r="B22" s="30" t="s">
        <v>241</v>
      </c>
      <c r="C22" s="30" t="s">
        <v>242</v>
      </c>
      <c r="D22" s="30" t="s">
        <v>243</v>
      </c>
      <c r="E22" s="30" t="s">
        <v>135</v>
      </c>
      <c r="F22" s="34">
        <v>50000000</v>
      </c>
      <c r="G22" s="30" t="s">
        <v>202</v>
      </c>
      <c r="H22" s="30" t="s">
        <v>203</v>
      </c>
      <c r="I22" s="32">
        <v>4</v>
      </c>
      <c r="J22" s="33"/>
      <c r="K22" s="33">
        <v>1</v>
      </c>
      <c r="L22" s="33">
        <v>19</v>
      </c>
      <c r="M22" s="33" t="s">
        <v>639</v>
      </c>
      <c r="N22" s="33">
        <v>20</v>
      </c>
    </row>
    <row r="23" spans="1:14" x14ac:dyDescent="0.25">
      <c r="A23" s="29">
        <v>26</v>
      </c>
      <c r="B23" s="30" t="s">
        <v>244</v>
      </c>
      <c r="C23" s="30" t="s">
        <v>223</v>
      </c>
      <c r="D23" s="30" t="s">
        <v>245</v>
      </c>
      <c r="E23" s="30" t="s">
        <v>19</v>
      </c>
      <c r="F23" s="34">
        <v>35000000</v>
      </c>
      <c r="G23" s="30" t="s">
        <v>225</v>
      </c>
      <c r="H23" s="30" t="s">
        <v>217</v>
      </c>
      <c r="I23" s="32">
        <v>5</v>
      </c>
      <c r="J23" s="33"/>
      <c r="K23" s="33">
        <v>1</v>
      </c>
      <c r="L23" s="33">
        <v>20</v>
      </c>
      <c r="M23" s="33" t="s">
        <v>640</v>
      </c>
      <c r="N23" s="33">
        <v>21</v>
      </c>
    </row>
    <row r="24" spans="1:14" x14ac:dyDescent="0.25">
      <c r="A24" s="29">
        <v>28</v>
      </c>
      <c r="B24" s="30" t="s">
        <v>250</v>
      </c>
      <c r="C24" s="30" t="s">
        <v>21</v>
      </c>
      <c r="D24" s="30" t="s">
        <v>251</v>
      </c>
      <c r="E24" s="30" t="s">
        <v>23</v>
      </c>
      <c r="F24" s="34">
        <v>40000000</v>
      </c>
      <c r="G24" s="30" t="s">
        <v>230</v>
      </c>
      <c r="H24" s="30" t="s">
        <v>217</v>
      </c>
      <c r="I24" s="32">
        <v>4</v>
      </c>
      <c r="J24" s="33"/>
      <c r="K24" s="33">
        <v>1</v>
      </c>
      <c r="L24" s="33">
        <v>21</v>
      </c>
      <c r="M24" s="33" t="s">
        <v>641</v>
      </c>
      <c r="N24" s="33">
        <v>22</v>
      </c>
    </row>
    <row r="25" spans="1:14" x14ac:dyDescent="0.25">
      <c r="A25" s="29">
        <v>29</v>
      </c>
      <c r="B25" s="30" t="s">
        <v>252</v>
      </c>
      <c r="C25" s="30" t="s">
        <v>253</v>
      </c>
      <c r="D25" s="30" t="s">
        <v>254</v>
      </c>
      <c r="E25" s="30" t="s">
        <v>255</v>
      </c>
      <c r="F25" s="34">
        <v>30000000</v>
      </c>
      <c r="G25" s="30" t="s">
        <v>230</v>
      </c>
      <c r="H25" s="30" t="s">
        <v>217</v>
      </c>
      <c r="I25" s="32">
        <v>4</v>
      </c>
      <c r="J25" s="33"/>
      <c r="K25" s="33">
        <v>1</v>
      </c>
      <c r="L25" s="33">
        <v>22</v>
      </c>
      <c r="M25" s="33" t="s">
        <v>642</v>
      </c>
      <c r="N25" s="33">
        <v>23</v>
      </c>
    </row>
    <row r="26" spans="1:14" x14ac:dyDescent="0.25">
      <c r="A26" s="29">
        <v>30</v>
      </c>
      <c r="B26" s="30" t="s">
        <v>88</v>
      </c>
      <c r="C26" s="30" t="s">
        <v>89</v>
      </c>
      <c r="D26" s="30" t="s">
        <v>90</v>
      </c>
      <c r="E26" s="30" t="s">
        <v>508</v>
      </c>
      <c r="F26" s="34">
        <v>35000000</v>
      </c>
      <c r="G26" s="30" t="s">
        <v>225</v>
      </c>
      <c r="H26" s="30">
        <v>2</v>
      </c>
      <c r="I26" s="32">
        <v>5</v>
      </c>
      <c r="J26" s="33" t="s">
        <v>184</v>
      </c>
      <c r="K26" s="33">
        <v>1</v>
      </c>
      <c r="L26" s="33">
        <v>23</v>
      </c>
      <c r="M26" s="33" t="s">
        <v>643</v>
      </c>
      <c r="N26" s="33">
        <v>24</v>
      </c>
    </row>
    <row r="27" spans="1:14" x14ac:dyDescent="0.25">
      <c r="A27" s="29">
        <v>31</v>
      </c>
      <c r="B27" s="30" t="s">
        <v>152</v>
      </c>
      <c r="C27" s="30" t="s">
        <v>343</v>
      </c>
      <c r="D27" s="30" t="s">
        <v>154</v>
      </c>
      <c r="E27" s="30" t="s">
        <v>19</v>
      </c>
      <c r="F27" s="34">
        <v>40000000</v>
      </c>
      <c r="G27" s="30" t="s">
        <v>225</v>
      </c>
      <c r="H27" s="30">
        <v>3</v>
      </c>
      <c r="I27" s="32">
        <v>5</v>
      </c>
      <c r="J27" s="33" t="s">
        <v>184</v>
      </c>
      <c r="K27" s="33">
        <v>1</v>
      </c>
      <c r="L27" s="33">
        <v>24</v>
      </c>
      <c r="M27" s="33" t="s">
        <v>644</v>
      </c>
      <c r="N27" s="33">
        <v>25</v>
      </c>
    </row>
    <row r="28" spans="1:14" x14ac:dyDescent="0.25">
      <c r="A28" s="29">
        <v>33</v>
      </c>
      <c r="B28" s="30" t="s">
        <v>256</v>
      </c>
      <c r="C28" s="30" t="s">
        <v>242</v>
      </c>
      <c r="D28" s="30" t="s">
        <v>257</v>
      </c>
      <c r="E28" s="30" t="s">
        <v>258</v>
      </c>
      <c r="F28" s="34">
        <v>31000000</v>
      </c>
      <c r="G28" s="30" t="s">
        <v>202</v>
      </c>
      <c r="H28" s="30" t="s">
        <v>203</v>
      </c>
      <c r="I28" s="32">
        <v>4</v>
      </c>
      <c r="J28" s="33"/>
      <c r="K28" s="33">
        <v>1</v>
      </c>
      <c r="L28" s="33">
        <v>25</v>
      </c>
      <c r="M28" s="33" t="s">
        <v>645</v>
      </c>
      <c r="N28" s="33">
        <v>26</v>
      </c>
    </row>
    <row r="29" spans="1:14" x14ac:dyDescent="0.25">
      <c r="A29" s="29">
        <v>34</v>
      </c>
      <c r="B29" s="30" t="s">
        <v>259</v>
      </c>
      <c r="C29" s="30" t="s">
        <v>260</v>
      </c>
      <c r="D29" s="30" t="s">
        <v>261</v>
      </c>
      <c r="E29" s="30" t="s">
        <v>262</v>
      </c>
      <c r="F29" s="34">
        <v>29000000</v>
      </c>
      <c r="G29" s="30" t="s">
        <v>263</v>
      </c>
      <c r="H29" s="30" t="s">
        <v>217</v>
      </c>
      <c r="I29" s="32">
        <v>4</v>
      </c>
      <c r="J29" s="33"/>
      <c r="K29" s="33">
        <v>1</v>
      </c>
      <c r="L29" s="33">
        <v>26</v>
      </c>
      <c r="M29" s="33" t="s">
        <v>646</v>
      </c>
      <c r="N29" s="33">
        <v>27</v>
      </c>
    </row>
    <row r="30" spans="1:14" x14ac:dyDescent="0.25">
      <c r="A30" s="29">
        <v>35</v>
      </c>
      <c r="B30" s="30" t="s">
        <v>264</v>
      </c>
      <c r="C30" s="30" t="s">
        <v>58</v>
      </c>
      <c r="D30" s="30" t="s">
        <v>265</v>
      </c>
      <c r="E30" s="30" t="s">
        <v>60</v>
      </c>
      <c r="F30" s="34">
        <v>35000000</v>
      </c>
      <c r="G30" s="30" t="s">
        <v>230</v>
      </c>
      <c r="H30" s="30" t="s">
        <v>203</v>
      </c>
      <c r="I30" s="32">
        <v>4</v>
      </c>
      <c r="J30" s="33"/>
      <c r="K30" s="33">
        <v>1</v>
      </c>
      <c r="L30" s="33">
        <v>27</v>
      </c>
      <c r="M30" s="33" t="s">
        <v>647</v>
      </c>
      <c r="N30" s="33">
        <v>28</v>
      </c>
    </row>
    <row r="31" spans="1:14" x14ac:dyDescent="0.25">
      <c r="A31" s="29">
        <v>36</v>
      </c>
      <c r="B31" s="30" t="s">
        <v>266</v>
      </c>
      <c r="C31" s="30" t="s">
        <v>36</v>
      </c>
      <c r="D31" s="30" t="s">
        <v>267</v>
      </c>
      <c r="E31" s="30" t="s">
        <v>38</v>
      </c>
      <c r="F31" s="34">
        <v>44000000</v>
      </c>
      <c r="G31" s="30" t="s">
        <v>202</v>
      </c>
      <c r="H31" s="30" t="s">
        <v>203</v>
      </c>
      <c r="I31" s="32">
        <v>4</v>
      </c>
      <c r="J31" s="33"/>
      <c r="K31" s="33">
        <v>1</v>
      </c>
      <c r="L31" s="33">
        <v>28</v>
      </c>
      <c r="M31" s="33" t="s">
        <v>648</v>
      </c>
      <c r="N31" s="33">
        <v>29</v>
      </c>
    </row>
    <row r="32" spans="1:14" x14ac:dyDescent="0.25">
      <c r="A32" s="35">
        <v>37</v>
      </c>
      <c r="B32" s="36" t="s">
        <v>268</v>
      </c>
      <c r="C32" s="36" t="s">
        <v>211</v>
      </c>
      <c r="D32" s="36" t="s">
        <v>269</v>
      </c>
      <c r="E32" s="36" t="s">
        <v>135</v>
      </c>
      <c r="F32" s="37">
        <v>20000000</v>
      </c>
      <c r="G32" s="36" t="s">
        <v>202</v>
      </c>
      <c r="H32" s="36" t="s">
        <v>203</v>
      </c>
      <c r="I32" s="38">
        <v>4</v>
      </c>
      <c r="J32" s="65"/>
      <c r="K32" s="65">
        <v>1</v>
      </c>
      <c r="L32" s="65">
        <v>29</v>
      </c>
      <c r="M32" s="65" t="s">
        <v>649</v>
      </c>
      <c r="N32" s="65">
        <v>30</v>
      </c>
    </row>
    <row r="33" spans="1:14" x14ac:dyDescent="0.25">
      <c r="A33" s="29">
        <v>38</v>
      </c>
      <c r="B33" s="30" t="s">
        <v>270</v>
      </c>
      <c r="C33" s="30" t="s">
        <v>58</v>
      </c>
      <c r="D33" s="30" t="s">
        <v>271</v>
      </c>
      <c r="E33" s="30" t="s">
        <v>60</v>
      </c>
      <c r="F33" s="34">
        <v>30000000</v>
      </c>
      <c r="G33" s="30" t="s">
        <v>230</v>
      </c>
      <c r="H33" s="30" t="s">
        <v>217</v>
      </c>
      <c r="I33" s="32">
        <v>4</v>
      </c>
      <c r="J33" s="33"/>
      <c r="K33" s="33">
        <v>1</v>
      </c>
      <c r="L33" s="33">
        <v>30</v>
      </c>
      <c r="M33" s="33" t="s">
        <v>650</v>
      </c>
      <c r="N33" s="33">
        <v>31</v>
      </c>
    </row>
    <row r="34" spans="1:14" x14ac:dyDescent="0.25">
      <c r="A34" s="29">
        <v>40</v>
      </c>
      <c r="B34" s="30" t="s">
        <v>272</v>
      </c>
      <c r="C34" s="30" t="s">
        <v>40</v>
      </c>
      <c r="D34" s="30" t="s">
        <v>273</v>
      </c>
      <c r="E34" s="30" t="s">
        <v>38</v>
      </c>
      <c r="F34" s="34">
        <v>25000000</v>
      </c>
      <c r="G34" s="30" t="s">
        <v>202</v>
      </c>
      <c r="H34" s="30" t="s">
        <v>203</v>
      </c>
      <c r="I34" s="32">
        <v>4</v>
      </c>
      <c r="J34" s="33"/>
      <c r="K34" s="33">
        <v>1</v>
      </c>
      <c r="L34" s="33">
        <v>31</v>
      </c>
      <c r="M34" s="33" t="s">
        <v>651</v>
      </c>
      <c r="N34" s="33">
        <v>32</v>
      </c>
    </row>
    <row r="35" spans="1:14" x14ac:dyDescent="0.25">
      <c r="A35" s="29">
        <v>44</v>
      </c>
      <c r="B35" s="30" t="s">
        <v>274</v>
      </c>
      <c r="C35" s="30" t="s">
        <v>275</v>
      </c>
      <c r="D35" s="30" t="s">
        <v>276</v>
      </c>
      <c r="E35" s="30" t="s">
        <v>277</v>
      </c>
      <c r="F35" s="34">
        <v>38000000</v>
      </c>
      <c r="G35" s="30" t="s">
        <v>230</v>
      </c>
      <c r="H35" s="30" t="s">
        <v>203</v>
      </c>
      <c r="I35" s="32">
        <v>4</v>
      </c>
      <c r="J35" s="33"/>
      <c r="K35" s="33">
        <v>1</v>
      </c>
      <c r="L35" s="33">
        <v>32</v>
      </c>
      <c r="M35" s="33" t="s">
        <v>652</v>
      </c>
      <c r="N35" s="33">
        <v>33</v>
      </c>
    </row>
    <row r="36" spans="1:14" x14ac:dyDescent="0.25">
      <c r="A36" s="29">
        <v>45</v>
      </c>
      <c r="B36" s="30" t="s">
        <v>278</v>
      </c>
      <c r="C36" s="30" t="s">
        <v>58</v>
      </c>
      <c r="D36" s="30" t="s">
        <v>279</v>
      </c>
      <c r="E36" s="30" t="s">
        <v>60</v>
      </c>
      <c r="F36" s="34">
        <v>30000000</v>
      </c>
      <c r="G36" s="30" t="s">
        <v>230</v>
      </c>
      <c r="H36" s="30" t="s">
        <v>217</v>
      </c>
      <c r="I36" s="32">
        <v>4</v>
      </c>
      <c r="J36" s="33"/>
      <c r="K36" s="33">
        <v>1</v>
      </c>
      <c r="L36" s="33">
        <v>33</v>
      </c>
      <c r="M36" s="33" t="s">
        <v>653</v>
      </c>
      <c r="N36" s="33">
        <v>34</v>
      </c>
    </row>
    <row r="37" spans="1:14" x14ac:dyDescent="0.25">
      <c r="A37" s="29">
        <v>48</v>
      </c>
      <c r="B37" s="30" t="s">
        <v>101</v>
      </c>
      <c r="C37" s="30" t="s">
        <v>89</v>
      </c>
      <c r="D37" s="30" t="s">
        <v>102</v>
      </c>
      <c r="E37" s="30" t="s">
        <v>19</v>
      </c>
      <c r="F37" s="34">
        <v>20000000</v>
      </c>
      <c r="G37" s="30" t="s">
        <v>225</v>
      </c>
      <c r="H37" s="30">
        <v>2</v>
      </c>
      <c r="I37" s="32">
        <v>5</v>
      </c>
      <c r="J37" s="33" t="s">
        <v>184</v>
      </c>
      <c r="K37" s="33">
        <v>1</v>
      </c>
      <c r="L37" s="33">
        <v>34</v>
      </c>
      <c r="M37" s="33" t="s">
        <v>654</v>
      </c>
      <c r="N37" s="33">
        <v>35</v>
      </c>
    </row>
    <row r="38" spans="1:14" x14ac:dyDescent="0.25">
      <c r="A38" s="29">
        <v>51</v>
      </c>
      <c r="B38" s="30" t="s">
        <v>280</v>
      </c>
      <c r="C38" s="30" t="s">
        <v>68</v>
      </c>
      <c r="D38" s="30" t="s">
        <v>281</v>
      </c>
      <c r="E38" s="30" t="s">
        <v>70</v>
      </c>
      <c r="F38" s="34">
        <v>35000000</v>
      </c>
      <c r="G38" s="30" t="s">
        <v>225</v>
      </c>
      <c r="H38" s="30" t="s">
        <v>199</v>
      </c>
      <c r="I38" s="32">
        <v>4</v>
      </c>
      <c r="J38" s="33"/>
      <c r="K38" s="33">
        <v>1</v>
      </c>
      <c r="L38" s="33">
        <v>35</v>
      </c>
      <c r="M38" s="33" t="s">
        <v>655</v>
      </c>
      <c r="N38" s="33">
        <v>36</v>
      </c>
    </row>
    <row r="39" spans="1:14" x14ac:dyDescent="0.25">
      <c r="A39" s="29">
        <v>53</v>
      </c>
      <c r="B39" s="30" t="s">
        <v>282</v>
      </c>
      <c r="C39" s="30" t="s">
        <v>95</v>
      </c>
      <c r="D39" s="30" t="s">
        <v>283</v>
      </c>
      <c r="E39" s="30" t="s">
        <v>27</v>
      </c>
      <c r="F39" s="34">
        <v>28000000</v>
      </c>
      <c r="G39" s="30" t="s">
        <v>198</v>
      </c>
      <c r="H39" s="30" t="s">
        <v>217</v>
      </c>
      <c r="I39" s="32">
        <v>5</v>
      </c>
      <c r="J39" s="33"/>
      <c r="K39" s="33">
        <v>1</v>
      </c>
      <c r="L39" s="33">
        <v>36</v>
      </c>
      <c r="M39" s="33" t="s">
        <v>656</v>
      </c>
      <c r="N39" s="33">
        <v>37</v>
      </c>
    </row>
    <row r="40" spans="1:14" x14ac:dyDescent="0.25">
      <c r="A40" s="29">
        <v>54</v>
      </c>
      <c r="B40" s="30" t="s">
        <v>159</v>
      </c>
      <c r="C40" s="30" t="s">
        <v>160</v>
      </c>
      <c r="D40" s="30" t="s">
        <v>161</v>
      </c>
      <c r="E40" s="30" t="s">
        <v>162</v>
      </c>
      <c r="F40" s="34">
        <v>40000000</v>
      </c>
      <c r="G40" s="30" t="s">
        <v>351</v>
      </c>
      <c r="H40" s="30">
        <v>3</v>
      </c>
      <c r="I40" s="32">
        <v>5</v>
      </c>
      <c r="J40" s="33" t="s">
        <v>184</v>
      </c>
      <c r="K40" s="33">
        <v>1</v>
      </c>
      <c r="L40" s="33">
        <v>37</v>
      </c>
      <c r="M40" s="33" t="s">
        <v>657</v>
      </c>
      <c r="N40" s="33">
        <v>38</v>
      </c>
    </row>
    <row r="41" spans="1:14" x14ac:dyDescent="0.25">
      <c r="A41" s="29">
        <v>55</v>
      </c>
      <c r="B41" s="30" t="s">
        <v>284</v>
      </c>
      <c r="C41" s="30" t="s">
        <v>285</v>
      </c>
      <c r="D41" s="30" t="s">
        <v>286</v>
      </c>
      <c r="E41" s="30" t="s">
        <v>287</v>
      </c>
      <c r="F41" s="34">
        <v>20000000</v>
      </c>
      <c r="G41" s="30" t="s">
        <v>288</v>
      </c>
      <c r="H41" s="30" t="s">
        <v>203</v>
      </c>
      <c r="I41" s="32">
        <v>5</v>
      </c>
      <c r="J41" s="33"/>
      <c r="K41" s="33">
        <v>1</v>
      </c>
      <c r="L41" s="33">
        <v>38</v>
      </c>
      <c r="M41" s="33" t="s">
        <v>658</v>
      </c>
      <c r="N41" s="33">
        <v>39</v>
      </c>
    </row>
    <row r="42" spans="1:14" x14ac:dyDescent="0.25">
      <c r="A42" s="29">
        <v>57</v>
      </c>
      <c r="B42" s="30" t="s">
        <v>289</v>
      </c>
      <c r="C42" s="30" t="s">
        <v>40</v>
      </c>
      <c r="D42" s="30" t="s">
        <v>290</v>
      </c>
      <c r="E42" s="30" t="s">
        <v>38</v>
      </c>
      <c r="F42" s="34">
        <v>9000000</v>
      </c>
      <c r="G42" s="30" t="s">
        <v>202</v>
      </c>
      <c r="H42" s="30" t="s">
        <v>203</v>
      </c>
      <c r="I42" s="32">
        <v>4</v>
      </c>
      <c r="J42" s="33"/>
      <c r="K42" s="33">
        <v>1</v>
      </c>
      <c r="L42" s="33">
        <v>39</v>
      </c>
      <c r="M42" s="33" t="s">
        <v>659</v>
      </c>
      <c r="N42" s="33">
        <v>40</v>
      </c>
    </row>
    <row r="43" spans="1:14" x14ac:dyDescent="0.25">
      <c r="A43" s="29">
        <v>59</v>
      </c>
      <c r="B43" s="30" t="s">
        <v>291</v>
      </c>
      <c r="C43" s="30" t="s">
        <v>89</v>
      </c>
      <c r="D43" s="30" t="s">
        <v>292</v>
      </c>
      <c r="E43" s="30" t="s">
        <v>19</v>
      </c>
      <c r="F43" s="34">
        <v>20000000</v>
      </c>
      <c r="G43" s="30" t="s">
        <v>225</v>
      </c>
      <c r="H43" s="30" t="s">
        <v>203</v>
      </c>
      <c r="I43" s="32">
        <v>5</v>
      </c>
      <c r="J43" s="33"/>
      <c r="K43" s="33">
        <v>1</v>
      </c>
      <c r="L43" s="33">
        <v>40</v>
      </c>
      <c r="M43" s="33" t="s">
        <v>660</v>
      </c>
      <c r="N43" s="33">
        <v>41</v>
      </c>
    </row>
    <row r="44" spans="1:14" x14ac:dyDescent="0.25">
      <c r="A44" s="29">
        <v>63</v>
      </c>
      <c r="B44" s="30" t="s">
        <v>293</v>
      </c>
      <c r="C44" s="30" t="s">
        <v>47</v>
      </c>
      <c r="D44" s="30" t="s">
        <v>294</v>
      </c>
      <c r="E44" s="30" t="s">
        <v>197</v>
      </c>
      <c r="F44" s="34">
        <v>24000000</v>
      </c>
      <c r="G44" s="30" t="s">
        <v>198</v>
      </c>
      <c r="H44" s="30" t="s">
        <v>199</v>
      </c>
      <c r="I44" s="32">
        <v>4</v>
      </c>
      <c r="J44" s="33"/>
      <c r="K44" s="33">
        <v>1</v>
      </c>
      <c r="L44" s="33">
        <v>41</v>
      </c>
      <c r="M44" s="33" t="s">
        <v>661</v>
      </c>
      <c r="N44" s="33">
        <v>42</v>
      </c>
    </row>
    <row r="45" spans="1:14" x14ac:dyDescent="0.25">
      <c r="A45" s="29">
        <v>64</v>
      </c>
      <c r="B45" s="30" t="s">
        <v>295</v>
      </c>
      <c r="C45" s="30" t="s">
        <v>25</v>
      </c>
      <c r="D45" s="30" t="s">
        <v>296</v>
      </c>
      <c r="E45" s="30" t="s">
        <v>27</v>
      </c>
      <c r="F45" s="34">
        <v>13000000</v>
      </c>
      <c r="G45" s="30" t="s">
        <v>198</v>
      </c>
      <c r="H45" s="30" t="s">
        <v>217</v>
      </c>
      <c r="I45" s="32">
        <v>4</v>
      </c>
      <c r="J45" s="33"/>
      <c r="K45" s="33">
        <v>1</v>
      </c>
      <c r="L45" s="33">
        <v>42</v>
      </c>
      <c r="M45" s="33" t="s">
        <v>662</v>
      </c>
      <c r="N45" s="33">
        <v>43</v>
      </c>
    </row>
    <row r="46" spans="1:14" x14ac:dyDescent="0.25">
      <c r="A46" s="35">
        <v>67</v>
      </c>
      <c r="B46" s="36" t="s">
        <v>297</v>
      </c>
      <c r="C46" s="36" t="s">
        <v>211</v>
      </c>
      <c r="D46" s="36" t="s">
        <v>298</v>
      </c>
      <c r="E46" s="36" t="s">
        <v>255</v>
      </c>
      <c r="F46" s="37">
        <v>15800000</v>
      </c>
      <c r="G46" s="36" t="s">
        <v>230</v>
      </c>
      <c r="H46" s="36" t="s">
        <v>203</v>
      </c>
      <c r="I46" s="38">
        <v>4</v>
      </c>
      <c r="J46" s="65"/>
      <c r="K46" s="65">
        <v>1</v>
      </c>
      <c r="L46" s="65">
        <v>43</v>
      </c>
      <c r="M46" s="65" t="s">
        <v>663</v>
      </c>
      <c r="N46" s="65">
        <v>44</v>
      </c>
    </row>
    <row r="47" spans="1:14" x14ac:dyDescent="0.25">
      <c r="A47" s="29">
        <v>68</v>
      </c>
      <c r="B47" s="30" t="s">
        <v>299</v>
      </c>
      <c r="C47" s="30" t="s">
        <v>242</v>
      </c>
      <c r="D47" s="30" t="s">
        <v>300</v>
      </c>
      <c r="E47" s="30" t="s">
        <v>301</v>
      </c>
      <c r="F47" s="34">
        <v>38000000</v>
      </c>
      <c r="G47" s="30" t="s">
        <v>202</v>
      </c>
      <c r="H47" s="30" t="s">
        <v>199</v>
      </c>
      <c r="I47" s="32">
        <v>4</v>
      </c>
      <c r="J47" s="33"/>
      <c r="K47" s="33">
        <v>1</v>
      </c>
      <c r="L47" s="33">
        <v>44</v>
      </c>
      <c r="M47" s="33" t="s">
        <v>664</v>
      </c>
      <c r="N47" s="33">
        <v>45</v>
      </c>
    </row>
    <row r="48" spans="1:14" x14ac:dyDescent="0.25">
      <c r="A48" s="29">
        <v>69</v>
      </c>
      <c r="B48" s="30" t="s">
        <v>110</v>
      </c>
      <c r="C48" s="30" t="s">
        <v>83</v>
      </c>
      <c r="D48" s="30" t="s">
        <v>111</v>
      </c>
      <c r="E48" s="30" t="s">
        <v>112</v>
      </c>
      <c r="F48" s="34">
        <v>36000000</v>
      </c>
      <c r="G48" s="30" t="s">
        <v>225</v>
      </c>
      <c r="H48" s="30">
        <v>2</v>
      </c>
      <c r="I48" s="32">
        <v>5</v>
      </c>
      <c r="J48" s="33" t="s">
        <v>184</v>
      </c>
      <c r="K48" s="33">
        <v>1</v>
      </c>
      <c r="L48" s="33">
        <v>45</v>
      </c>
      <c r="M48" s="33" t="s">
        <v>665</v>
      </c>
      <c r="N48" s="33">
        <v>46</v>
      </c>
    </row>
    <row r="49" spans="1:14" x14ac:dyDescent="0.25">
      <c r="A49" s="39">
        <v>47</v>
      </c>
      <c r="B49" s="40" t="s">
        <v>328</v>
      </c>
      <c r="C49" s="40" t="s">
        <v>106</v>
      </c>
      <c r="D49" s="40" t="s">
        <v>329</v>
      </c>
      <c r="E49" s="40" t="s">
        <v>330</v>
      </c>
      <c r="F49" s="41">
        <v>46000000</v>
      </c>
      <c r="G49" s="40" t="s">
        <v>109</v>
      </c>
      <c r="H49" s="40" t="s">
        <v>109</v>
      </c>
      <c r="I49" s="42">
        <v>5</v>
      </c>
      <c r="J49" s="64"/>
      <c r="K49" s="64" t="s">
        <v>109</v>
      </c>
      <c r="L49" s="64">
        <v>2</v>
      </c>
      <c r="M49" s="64" t="s">
        <v>802</v>
      </c>
      <c r="N49" s="64">
        <v>47</v>
      </c>
    </row>
    <row r="50" spans="1:14" x14ac:dyDescent="0.25">
      <c r="A50" s="29">
        <v>70</v>
      </c>
      <c r="B50" s="30" t="s">
        <v>302</v>
      </c>
      <c r="C50" s="30" t="s">
        <v>303</v>
      </c>
      <c r="D50" s="30" t="s">
        <v>304</v>
      </c>
      <c r="E50" s="30" t="s">
        <v>305</v>
      </c>
      <c r="F50" s="34">
        <v>25000000</v>
      </c>
      <c r="G50" s="30" t="s">
        <v>230</v>
      </c>
      <c r="H50" s="30" t="s">
        <v>217</v>
      </c>
      <c r="I50" s="32">
        <v>4</v>
      </c>
      <c r="J50" s="33"/>
      <c r="K50" s="33">
        <v>1</v>
      </c>
      <c r="L50" s="33">
        <v>46</v>
      </c>
      <c r="M50" s="33" t="s">
        <v>666</v>
      </c>
      <c r="N50" s="33">
        <v>48</v>
      </c>
    </row>
    <row r="51" spans="1:14" x14ac:dyDescent="0.25">
      <c r="A51" s="29">
        <v>71</v>
      </c>
      <c r="B51" s="30" t="s">
        <v>306</v>
      </c>
      <c r="C51" s="30" t="s">
        <v>307</v>
      </c>
      <c r="D51" s="30" t="s">
        <v>308</v>
      </c>
      <c r="E51" s="30" t="s">
        <v>309</v>
      </c>
      <c r="F51" s="34">
        <v>18000000</v>
      </c>
      <c r="G51" s="30" t="s">
        <v>310</v>
      </c>
      <c r="H51" s="30" t="s">
        <v>217</v>
      </c>
      <c r="I51" s="32">
        <v>5</v>
      </c>
      <c r="J51" s="33"/>
      <c r="K51" s="33">
        <v>1</v>
      </c>
      <c r="L51" s="33">
        <v>47</v>
      </c>
      <c r="M51" s="33" t="s">
        <v>667</v>
      </c>
      <c r="N51" s="33">
        <v>49</v>
      </c>
    </row>
    <row r="52" spans="1:14" x14ac:dyDescent="0.25">
      <c r="A52" s="29">
        <v>72</v>
      </c>
      <c r="B52" s="30" t="s">
        <v>311</v>
      </c>
      <c r="C52" s="30" t="s">
        <v>122</v>
      </c>
      <c r="D52" s="30" t="s">
        <v>312</v>
      </c>
      <c r="E52" s="30" t="s">
        <v>313</v>
      </c>
      <c r="F52" s="34">
        <v>45000000</v>
      </c>
      <c r="G52" s="30" t="s">
        <v>202</v>
      </c>
      <c r="H52" s="30" t="s">
        <v>203</v>
      </c>
      <c r="I52" s="32">
        <v>5</v>
      </c>
      <c r="J52" s="33"/>
      <c r="K52" s="33">
        <v>1</v>
      </c>
      <c r="L52" s="33">
        <v>48</v>
      </c>
      <c r="M52" s="33" t="s">
        <v>668</v>
      </c>
      <c r="N52" s="33">
        <v>50</v>
      </c>
    </row>
    <row r="53" spans="1:14" x14ac:dyDescent="0.25">
      <c r="A53" s="29">
        <v>73</v>
      </c>
      <c r="B53" s="30" t="s">
        <v>314</v>
      </c>
      <c r="C53" s="30" t="s">
        <v>315</v>
      </c>
      <c r="D53" s="30" t="s">
        <v>316</v>
      </c>
      <c r="E53" s="30" t="s">
        <v>262</v>
      </c>
      <c r="F53" s="34">
        <v>30000000</v>
      </c>
      <c r="G53" s="30" t="s">
        <v>263</v>
      </c>
      <c r="H53" s="30" t="s">
        <v>217</v>
      </c>
      <c r="I53" s="32">
        <v>4</v>
      </c>
      <c r="J53" s="33"/>
      <c r="K53" s="33">
        <v>1</v>
      </c>
      <c r="L53" s="33">
        <v>49</v>
      </c>
      <c r="M53" s="33" t="s">
        <v>669</v>
      </c>
      <c r="N53" s="33">
        <v>51</v>
      </c>
    </row>
    <row r="54" spans="1:14" x14ac:dyDescent="0.25">
      <c r="A54" s="29">
        <v>76</v>
      </c>
      <c r="B54" s="30" t="s">
        <v>317</v>
      </c>
      <c r="C54" s="30" t="s">
        <v>36</v>
      </c>
      <c r="D54" s="30" t="s">
        <v>318</v>
      </c>
      <c r="E54" s="30" t="s">
        <v>38</v>
      </c>
      <c r="F54" s="34">
        <v>20000000</v>
      </c>
      <c r="G54" s="30" t="s">
        <v>202</v>
      </c>
      <c r="H54" s="30" t="s">
        <v>203</v>
      </c>
      <c r="I54" s="32">
        <v>4</v>
      </c>
      <c r="J54" s="33"/>
      <c r="K54" s="33">
        <v>1</v>
      </c>
      <c r="L54" s="33">
        <v>50</v>
      </c>
      <c r="M54" s="33" t="s">
        <v>670</v>
      </c>
      <c r="N54" s="33">
        <v>52</v>
      </c>
    </row>
    <row r="55" spans="1:14" x14ac:dyDescent="0.25">
      <c r="A55" s="29">
        <v>77</v>
      </c>
      <c r="B55" s="30" t="s">
        <v>319</v>
      </c>
      <c r="C55" s="30" t="s">
        <v>242</v>
      </c>
      <c r="D55" s="30" t="s">
        <v>320</v>
      </c>
      <c r="E55" s="30" t="s">
        <v>321</v>
      </c>
      <c r="F55" s="34">
        <v>20000000</v>
      </c>
      <c r="G55" s="30" t="s">
        <v>202</v>
      </c>
      <c r="H55" s="30" t="s">
        <v>217</v>
      </c>
      <c r="I55" s="32">
        <v>4</v>
      </c>
      <c r="J55" s="33"/>
      <c r="K55" s="33">
        <v>1</v>
      </c>
      <c r="L55" s="33">
        <v>51</v>
      </c>
      <c r="M55" s="33" t="s">
        <v>671</v>
      </c>
      <c r="N55" s="33">
        <v>53</v>
      </c>
    </row>
    <row r="56" spans="1:14" x14ac:dyDescent="0.25">
      <c r="A56" s="29">
        <v>78</v>
      </c>
      <c r="B56" s="30" t="s">
        <v>322</v>
      </c>
      <c r="C56" s="30" t="s">
        <v>242</v>
      </c>
      <c r="D56" s="30" t="s">
        <v>323</v>
      </c>
      <c r="E56" s="30" t="s">
        <v>135</v>
      </c>
      <c r="F56" s="34">
        <v>35000000</v>
      </c>
      <c r="G56" s="30" t="s">
        <v>202</v>
      </c>
      <c r="H56" s="30" t="s">
        <v>217</v>
      </c>
      <c r="I56" s="32">
        <v>4</v>
      </c>
      <c r="J56" s="33"/>
      <c r="K56" s="33">
        <v>1</v>
      </c>
      <c r="L56" s="33">
        <v>52</v>
      </c>
      <c r="M56" s="33" t="s">
        <v>672</v>
      </c>
      <c r="N56" s="33">
        <v>54</v>
      </c>
    </row>
    <row r="57" spans="1:14" x14ac:dyDescent="0.25">
      <c r="A57" s="29">
        <v>80</v>
      </c>
      <c r="B57" s="30" t="s">
        <v>324</v>
      </c>
      <c r="C57" s="30" t="s">
        <v>21</v>
      </c>
      <c r="D57" s="30" t="s">
        <v>325</v>
      </c>
      <c r="E57" s="30" t="s">
        <v>23</v>
      </c>
      <c r="F57" s="34">
        <v>40000000</v>
      </c>
      <c r="G57" s="30" t="s">
        <v>230</v>
      </c>
      <c r="H57" s="30" t="s">
        <v>199</v>
      </c>
      <c r="I57" s="32">
        <v>4</v>
      </c>
      <c r="J57" s="33"/>
      <c r="K57" s="33">
        <v>1</v>
      </c>
      <c r="L57" s="33">
        <v>53</v>
      </c>
      <c r="M57" s="33" t="s">
        <v>673</v>
      </c>
      <c r="N57" s="33">
        <v>55</v>
      </c>
    </row>
    <row r="58" spans="1:14" x14ac:dyDescent="0.25">
      <c r="A58" s="39">
        <v>56</v>
      </c>
      <c r="B58" s="40" t="s">
        <v>354</v>
      </c>
      <c r="C58" s="40" t="s">
        <v>106</v>
      </c>
      <c r="D58" s="40" t="s">
        <v>355</v>
      </c>
      <c r="E58" s="40" t="s">
        <v>158</v>
      </c>
      <c r="F58" s="41">
        <v>100000000</v>
      </c>
      <c r="G58" s="40" t="s">
        <v>109</v>
      </c>
      <c r="H58" s="40" t="s">
        <v>109</v>
      </c>
      <c r="I58" s="42">
        <v>5</v>
      </c>
      <c r="J58" s="64"/>
      <c r="K58" s="64" t="s">
        <v>109</v>
      </c>
      <c r="L58" s="64">
        <v>3</v>
      </c>
      <c r="M58" s="64" t="s">
        <v>803</v>
      </c>
      <c r="N58" s="64">
        <v>56</v>
      </c>
    </row>
    <row r="59" spans="1:14" x14ac:dyDescent="0.25">
      <c r="A59" s="29">
        <v>82</v>
      </c>
      <c r="B59" s="30" t="s">
        <v>326</v>
      </c>
      <c r="C59" s="30" t="s">
        <v>25</v>
      </c>
      <c r="D59" s="30" t="s">
        <v>327</v>
      </c>
      <c r="E59" s="30" t="s">
        <v>27</v>
      </c>
      <c r="F59" s="34">
        <v>20000000</v>
      </c>
      <c r="G59" s="30" t="s">
        <v>198</v>
      </c>
      <c r="H59" s="30" t="s">
        <v>203</v>
      </c>
      <c r="I59" s="32">
        <v>4</v>
      </c>
      <c r="J59" s="33"/>
      <c r="K59" s="33">
        <v>1</v>
      </c>
      <c r="L59" s="33">
        <v>54</v>
      </c>
      <c r="M59" s="33" t="s">
        <v>674</v>
      </c>
      <c r="N59" s="33">
        <v>57</v>
      </c>
    </row>
    <row r="60" spans="1:14" x14ac:dyDescent="0.25">
      <c r="A60" s="29">
        <v>83</v>
      </c>
      <c r="B60" s="30" t="s">
        <v>331</v>
      </c>
      <c r="C60" s="30" t="s">
        <v>332</v>
      </c>
      <c r="D60" s="30" t="s">
        <v>333</v>
      </c>
      <c r="E60" s="30" t="s">
        <v>108</v>
      </c>
      <c r="F60" s="34">
        <v>17500000</v>
      </c>
      <c r="G60" s="30" t="s">
        <v>334</v>
      </c>
      <c r="H60" s="30" t="s">
        <v>217</v>
      </c>
      <c r="I60" s="32">
        <v>4</v>
      </c>
      <c r="J60" s="33"/>
      <c r="K60" s="33">
        <v>1</v>
      </c>
      <c r="L60" s="33">
        <v>55</v>
      </c>
      <c r="M60" s="33" t="s">
        <v>675</v>
      </c>
      <c r="N60" s="33">
        <v>58</v>
      </c>
    </row>
    <row r="61" spans="1:14" x14ac:dyDescent="0.25">
      <c r="A61" s="29">
        <v>84</v>
      </c>
      <c r="B61" s="30" t="s">
        <v>76</v>
      </c>
      <c r="C61" s="30" t="s">
        <v>51</v>
      </c>
      <c r="D61" s="30" t="s">
        <v>77</v>
      </c>
      <c r="E61" s="30" t="s">
        <v>53</v>
      </c>
      <c r="F61" s="34">
        <v>15000000</v>
      </c>
      <c r="G61" s="30" t="s">
        <v>263</v>
      </c>
      <c r="H61" s="30">
        <v>3</v>
      </c>
      <c r="I61" s="32">
        <v>4</v>
      </c>
      <c r="J61" s="33" t="s">
        <v>184</v>
      </c>
      <c r="K61" s="33">
        <v>1</v>
      </c>
      <c r="L61" s="33">
        <v>56</v>
      </c>
      <c r="M61" s="33" t="s">
        <v>676</v>
      </c>
      <c r="N61" s="33">
        <v>59</v>
      </c>
    </row>
    <row r="62" spans="1:14" x14ac:dyDescent="0.25">
      <c r="A62" s="29">
        <v>85</v>
      </c>
      <c r="B62" s="30" t="s">
        <v>335</v>
      </c>
      <c r="C62" s="30" t="s">
        <v>242</v>
      </c>
      <c r="D62" s="30" t="s">
        <v>336</v>
      </c>
      <c r="E62" s="30" t="s">
        <v>135</v>
      </c>
      <c r="F62" s="34">
        <v>25000000</v>
      </c>
      <c r="G62" s="30" t="s">
        <v>202</v>
      </c>
      <c r="H62" s="30" t="s">
        <v>217</v>
      </c>
      <c r="I62" s="32">
        <v>4</v>
      </c>
      <c r="J62" s="33"/>
      <c r="K62" s="33">
        <v>1</v>
      </c>
      <c r="L62" s="33">
        <v>57</v>
      </c>
      <c r="M62" s="33" t="s">
        <v>677</v>
      </c>
      <c r="N62" s="33">
        <v>60</v>
      </c>
    </row>
    <row r="63" spans="1:14" x14ac:dyDescent="0.25">
      <c r="A63" s="29">
        <v>88</v>
      </c>
      <c r="B63" s="30" t="s">
        <v>337</v>
      </c>
      <c r="C63" s="30" t="s">
        <v>36</v>
      </c>
      <c r="D63" s="30" t="s">
        <v>338</v>
      </c>
      <c r="E63" s="30" t="s">
        <v>38</v>
      </c>
      <c r="F63" s="34">
        <v>35000000</v>
      </c>
      <c r="G63" s="30" t="s">
        <v>202</v>
      </c>
      <c r="H63" s="30" t="s">
        <v>217</v>
      </c>
      <c r="I63" s="32">
        <v>4</v>
      </c>
      <c r="J63" s="33"/>
      <c r="K63" s="33">
        <v>1</v>
      </c>
      <c r="L63" s="33">
        <v>58</v>
      </c>
      <c r="M63" s="33" t="s">
        <v>678</v>
      </c>
      <c r="N63" s="33">
        <v>61</v>
      </c>
    </row>
    <row r="64" spans="1:14" x14ac:dyDescent="0.25">
      <c r="A64" s="29">
        <v>89</v>
      </c>
      <c r="B64" s="30" t="s">
        <v>339</v>
      </c>
      <c r="C64" s="30" t="s">
        <v>36</v>
      </c>
      <c r="D64" s="30" t="s">
        <v>340</v>
      </c>
      <c r="E64" s="30" t="s">
        <v>341</v>
      </c>
      <c r="F64" s="34">
        <v>45000000</v>
      </c>
      <c r="G64" s="30" t="s">
        <v>202</v>
      </c>
      <c r="H64" s="30" t="s">
        <v>217</v>
      </c>
      <c r="I64" s="32">
        <v>4</v>
      </c>
      <c r="J64" s="33"/>
      <c r="K64" s="33">
        <v>1</v>
      </c>
      <c r="L64" s="33">
        <v>59</v>
      </c>
      <c r="M64" s="33" t="s">
        <v>679</v>
      </c>
      <c r="N64" s="33">
        <v>62</v>
      </c>
    </row>
    <row r="65" spans="1:14" x14ac:dyDescent="0.25">
      <c r="A65" s="29">
        <v>90</v>
      </c>
      <c r="B65" s="30" t="s">
        <v>342</v>
      </c>
      <c r="C65" s="30" t="s">
        <v>343</v>
      </c>
      <c r="D65" s="30" t="s">
        <v>344</v>
      </c>
      <c r="E65" s="30" t="s">
        <v>70</v>
      </c>
      <c r="F65" s="34">
        <v>40000000</v>
      </c>
      <c r="G65" s="30" t="s">
        <v>225</v>
      </c>
      <c r="H65" s="30" t="s">
        <v>217</v>
      </c>
      <c r="I65" s="32">
        <v>5</v>
      </c>
      <c r="J65" s="33"/>
      <c r="K65" s="33">
        <v>1</v>
      </c>
      <c r="L65" s="33">
        <v>60</v>
      </c>
      <c r="M65" s="33" t="s">
        <v>680</v>
      </c>
      <c r="N65" s="33">
        <v>63</v>
      </c>
    </row>
    <row r="66" spans="1:14" x14ac:dyDescent="0.25">
      <c r="A66" s="29">
        <v>93</v>
      </c>
      <c r="B66" s="30" t="s">
        <v>345</v>
      </c>
      <c r="C66" s="30" t="s">
        <v>8</v>
      </c>
      <c r="D66" s="30" t="s">
        <v>346</v>
      </c>
      <c r="E66" s="30" t="s">
        <v>10</v>
      </c>
      <c r="F66" s="34">
        <v>18440000</v>
      </c>
      <c r="G66" s="30" t="s">
        <v>347</v>
      </c>
      <c r="H66" s="30" t="s">
        <v>217</v>
      </c>
      <c r="I66" s="32">
        <v>4</v>
      </c>
      <c r="J66" s="33"/>
      <c r="K66" s="33">
        <v>1</v>
      </c>
      <c r="L66" s="33">
        <v>61</v>
      </c>
      <c r="M66" s="33" t="s">
        <v>681</v>
      </c>
      <c r="N66" s="33">
        <v>64</v>
      </c>
    </row>
    <row r="67" spans="1:14" x14ac:dyDescent="0.25">
      <c r="A67" s="39">
        <v>65</v>
      </c>
      <c r="B67" s="40" t="s">
        <v>374</v>
      </c>
      <c r="C67" s="40" t="s">
        <v>106</v>
      </c>
      <c r="D67" s="40" t="s">
        <v>375</v>
      </c>
      <c r="E67" s="40" t="s">
        <v>376</v>
      </c>
      <c r="F67" s="41">
        <v>100000000</v>
      </c>
      <c r="G67" s="40" t="s">
        <v>109</v>
      </c>
      <c r="H67" s="40" t="s">
        <v>109</v>
      </c>
      <c r="I67" s="42">
        <v>5</v>
      </c>
      <c r="J67" s="64"/>
      <c r="K67" s="64" t="s">
        <v>109</v>
      </c>
      <c r="L67" s="64">
        <v>4</v>
      </c>
      <c r="M67" s="64" t="s">
        <v>804</v>
      </c>
      <c r="N67" s="64">
        <v>65</v>
      </c>
    </row>
    <row r="68" spans="1:14" x14ac:dyDescent="0.25">
      <c r="A68" s="29">
        <v>94</v>
      </c>
      <c r="B68" s="30" t="s">
        <v>121</v>
      </c>
      <c r="C68" s="30" t="s">
        <v>122</v>
      </c>
      <c r="D68" s="30" t="s">
        <v>123</v>
      </c>
      <c r="E68" s="30" t="s">
        <v>124</v>
      </c>
      <c r="F68" s="34">
        <v>22000000</v>
      </c>
      <c r="G68" s="30" t="s">
        <v>351</v>
      </c>
      <c r="H68" s="30">
        <v>2</v>
      </c>
      <c r="I68" s="32">
        <v>5</v>
      </c>
      <c r="J68" s="33" t="s">
        <v>184</v>
      </c>
      <c r="K68" s="33">
        <v>1</v>
      </c>
      <c r="L68" s="33">
        <v>62</v>
      </c>
      <c r="M68" s="33" t="s">
        <v>682</v>
      </c>
      <c r="N68" s="33">
        <v>66</v>
      </c>
    </row>
    <row r="69" spans="1:14" x14ac:dyDescent="0.25">
      <c r="A69" s="29">
        <v>95</v>
      </c>
      <c r="B69" s="30" t="s">
        <v>348</v>
      </c>
      <c r="C69" s="30" t="s">
        <v>160</v>
      </c>
      <c r="D69" s="30" t="s">
        <v>349</v>
      </c>
      <c r="E69" s="30" t="s">
        <v>350</v>
      </c>
      <c r="F69" s="34">
        <v>19000000</v>
      </c>
      <c r="G69" s="30" t="s">
        <v>351</v>
      </c>
      <c r="H69" s="30" t="s">
        <v>203</v>
      </c>
      <c r="I69" s="32">
        <v>5</v>
      </c>
      <c r="J69" s="33"/>
      <c r="K69" s="33">
        <v>1</v>
      </c>
      <c r="L69" s="33">
        <v>63</v>
      </c>
      <c r="M69" s="33" t="s">
        <v>683</v>
      </c>
      <c r="N69" s="33">
        <v>67</v>
      </c>
    </row>
    <row r="70" spans="1:14" x14ac:dyDescent="0.25">
      <c r="A70" s="29">
        <v>97</v>
      </c>
      <c r="B70" s="30" t="s">
        <v>352</v>
      </c>
      <c r="C70" s="30" t="s">
        <v>303</v>
      </c>
      <c r="D70" s="30" t="s">
        <v>353</v>
      </c>
      <c r="E70" s="30" t="s">
        <v>277</v>
      </c>
      <c r="F70" s="34">
        <v>25000000</v>
      </c>
      <c r="G70" s="30" t="s">
        <v>230</v>
      </c>
      <c r="H70" s="30" t="s">
        <v>217</v>
      </c>
      <c r="I70" s="32">
        <v>4</v>
      </c>
      <c r="J70" s="33"/>
      <c r="K70" s="33">
        <v>1</v>
      </c>
      <c r="L70" s="33">
        <v>64</v>
      </c>
      <c r="M70" s="33" t="s">
        <v>684</v>
      </c>
      <c r="N70" s="33">
        <v>68</v>
      </c>
    </row>
    <row r="71" spans="1:14" x14ac:dyDescent="0.25">
      <c r="A71" s="43">
        <v>100</v>
      </c>
      <c r="B71" s="30" t="s">
        <v>356</v>
      </c>
      <c r="C71" s="30" t="s">
        <v>303</v>
      </c>
      <c r="D71" s="30" t="s">
        <v>357</v>
      </c>
      <c r="E71" s="30" t="s">
        <v>277</v>
      </c>
      <c r="F71" s="34">
        <v>30000000</v>
      </c>
      <c r="G71" s="30" t="s">
        <v>230</v>
      </c>
      <c r="H71" s="30" t="s">
        <v>199</v>
      </c>
      <c r="I71" s="30">
        <v>4</v>
      </c>
      <c r="J71" s="33"/>
      <c r="K71" s="33">
        <v>1</v>
      </c>
      <c r="L71" s="33">
        <v>65</v>
      </c>
      <c r="M71" s="33" t="s">
        <v>685</v>
      </c>
      <c r="N71" s="33">
        <v>69</v>
      </c>
    </row>
    <row r="72" spans="1:14" x14ac:dyDescent="0.25">
      <c r="A72" s="29">
        <v>101</v>
      </c>
      <c r="B72" s="30" t="s">
        <v>358</v>
      </c>
      <c r="C72" s="30" t="s">
        <v>68</v>
      </c>
      <c r="D72" s="30" t="s">
        <v>359</v>
      </c>
      <c r="E72" s="30" t="s">
        <v>19</v>
      </c>
      <c r="F72" s="34">
        <v>50000000</v>
      </c>
      <c r="G72" s="30" t="s">
        <v>225</v>
      </c>
      <c r="H72" s="30" t="s">
        <v>203</v>
      </c>
      <c r="I72" s="32">
        <v>4</v>
      </c>
      <c r="J72" s="33"/>
      <c r="K72" s="33">
        <v>1</v>
      </c>
      <c r="L72" s="33">
        <v>66</v>
      </c>
      <c r="M72" s="33" t="s">
        <v>686</v>
      </c>
      <c r="N72" s="33">
        <v>70</v>
      </c>
    </row>
    <row r="73" spans="1:14" x14ac:dyDescent="0.25">
      <c r="A73" s="29">
        <v>104</v>
      </c>
      <c r="B73" s="30" t="s">
        <v>360</v>
      </c>
      <c r="C73" s="30" t="s">
        <v>242</v>
      </c>
      <c r="D73" s="30" t="s">
        <v>361</v>
      </c>
      <c r="E73" s="30" t="s">
        <v>135</v>
      </c>
      <c r="F73" s="34">
        <v>30000000</v>
      </c>
      <c r="G73" s="30" t="s">
        <v>202</v>
      </c>
      <c r="H73" s="30" t="s">
        <v>217</v>
      </c>
      <c r="I73" s="32">
        <v>4</v>
      </c>
      <c r="J73" s="33"/>
      <c r="K73" s="33">
        <v>1</v>
      </c>
      <c r="L73" s="33">
        <v>67</v>
      </c>
      <c r="M73" s="33" t="s">
        <v>687</v>
      </c>
      <c r="N73" s="33">
        <v>71</v>
      </c>
    </row>
    <row r="74" spans="1:14" x14ac:dyDescent="0.25">
      <c r="A74" s="29">
        <v>106</v>
      </c>
      <c r="B74" s="30" t="s">
        <v>362</v>
      </c>
      <c r="C74" s="30" t="s">
        <v>89</v>
      </c>
      <c r="D74" s="30" t="s">
        <v>363</v>
      </c>
      <c r="E74" s="30" t="s">
        <v>19</v>
      </c>
      <c r="F74" s="34">
        <v>36000000</v>
      </c>
      <c r="G74" s="30" t="s">
        <v>225</v>
      </c>
      <c r="H74" s="30" t="s">
        <v>217</v>
      </c>
      <c r="I74" s="32">
        <v>5</v>
      </c>
      <c r="J74" s="33"/>
      <c r="K74" s="33">
        <v>1</v>
      </c>
      <c r="L74" s="33">
        <v>68</v>
      </c>
      <c r="M74" s="33" t="s">
        <v>688</v>
      </c>
      <c r="N74" s="33">
        <v>72</v>
      </c>
    </row>
    <row r="75" spans="1:14" x14ac:dyDescent="0.25">
      <c r="A75" s="29">
        <v>107</v>
      </c>
      <c r="B75" s="30" t="s">
        <v>364</v>
      </c>
      <c r="C75" s="30" t="s">
        <v>89</v>
      </c>
      <c r="D75" s="30" t="s">
        <v>365</v>
      </c>
      <c r="E75" s="30" t="s">
        <v>70</v>
      </c>
      <c r="F75" s="34">
        <v>40000000</v>
      </c>
      <c r="G75" s="30" t="s">
        <v>225</v>
      </c>
      <c r="H75" s="30" t="s">
        <v>203</v>
      </c>
      <c r="I75" s="32">
        <v>5</v>
      </c>
      <c r="J75" s="33"/>
      <c r="K75" s="33">
        <v>1</v>
      </c>
      <c r="L75" s="33">
        <v>69</v>
      </c>
      <c r="M75" s="33" t="s">
        <v>689</v>
      </c>
      <c r="N75" s="33">
        <v>73</v>
      </c>
    </row>
    <row r="76" spans="1:14" x14ac:dyDescent="0.25">
      <c r="A76" s="29">
        <v>108</v>
      </c>
      <c r="B76" s="30" t="s">
        <v>366</v>
      </c>
      <c r="C76" s="30" t="s">
        <v>25</v>
      </c>
      <c r="D76" s="30" t="s">
        <v>367</v>
      </c>
      <c r="E76" s="30" t="s">
        <v>27</v>
      </c>
      <c r="F76" s="34">
        <v>40000000</v>
      </c>
      <c r="G76" s="30" t="s">
        <v>198</v>
      </c>
      <c r="H76" s="30" t="s">
        <v>203</v>
      </c>
      <c r="I76" s="32">
        <v>4</v>
      </c>
      <c r="J76" s="33"/>
      <c r="K76" s="33">
        <v>1</v>
      </c>
      <c r="L76" s="33">
        <v>70</v>
      </c>
      <c r="M76" s="33" t="s">
        <v>690</v>
      </c>
      <c r="N76" s="33">
        <v>74</v>
      </c>
    </row>
    <row r="77" spans="1:14" x14ac:dyDescent="0.25">
      <c r="A77" s="29">
        <v>110</v>
      </c>
      <c r="B77" s="30" t="s">
        <v>368</v>
      </c>
      <c r="C77" s="30" t="s">
        <v>369</v>
      </c>
      <c r="D77" s="30" t="s">
        <v>370</v>
      </c>
      <c r="E77" s="30" t="s">
        <v>371</v>
      </c>
      <c r="F77" s="34">
        <v>32500000</v>
      </c>
      <c r="G77" s="30" t="s">
        <v>230</v>
      </c>
      <c r="H77" s="30" t="s">
        <v>199</v>
      </c>
      <c r="I77" s="32">
        <v>4</v>
      </c>
      <c r="J77" s="33"/>
      <c r="K77" s="33">
        <v>1</v>
      </c>
      <c r="L77" s="33">
        <v>71</v>
      </c>
      <c r="M77" s="33" t="s">
        <v>691</v>
      </c>
      <c r="N77" s="33">
        <v>75</v>
      </c>
    </row>
    <row r="78" spans="1:14" x14ac:dyDescent="0.25">
      <c r="A78" s="29">
        <v>111</v>
      </c>
      <c r="B78" s="30" t="s">
        <v>372</v>
      </c>
      <c r="C78" s="30" t="s">
        <v>303</v>
      </c>
      <c r="D78" s="30" t="s">
        <v>373</v>
      </c>
      <c r="E78" s="30" t="s">
        <v>305</v>
      </c>
      <c r="F78" s="34">
        <v>30000000</v>
      </c>
      <c r="G78" s="30" t="s">
        <v>230</v>
      </c>
      <c r="H78" s="30" t="s">
        <v>199</v>
      </c>
      <c r="I78" s="32">
        <v>4</v>
      </c>
      <c r="J78" s="33"/>
      <c r="K78" s="33">
        <v>1</v>
      </c>
      <c r="L78" s="33">
        <v>72</v>
      </c>
      <c r="M78" s="33" t="s">
        <v>692</v>
      </c>
      <c r="N78" s="33">
        <v>76</v>
      </c>
    </row>
    <row r="79" spans="1:14" x14ac:dyDescent="0.25">
      <c r="A79" s="35">
        <v>112</v>
      </c>
      <c r="B79" s="36" t="s">
        <v>377</v>
      </c>
      <c r="C79" s="36" t="s">
        <v>211</v>
      </c>
      <c r="D79" s="36" t="s">
        <v>378</v>
      </c>
      <c r="E79" s="36" t="s">
        <v>379</v>
      </c>
      <c r="F79" s="37">
        <v>6500000</v>
      </c>
      <c r="G79" s="36" t="s">
        <v>288</v>
      </c>
      <c r="H79" s="36" t="s">
        <v>203</v>
      </c>
      <c r="I79" s="38">
        <v>4</v>
      </c>
      <c r="J79" s="65"/>
      <c r="K79" s="65">
        <v>1</v>
      </c>
      <c r="L79" s="65">
        <v>73</v>
      </c>
      <c r="M79" s="65" t="s">
        <v>693</v>
      </c>
      <c r="N79" s="65">
        <v>77</v>
      </c>
    </row>
    <row r="80" spans="1:14" x14ac:dyDescent="0.25">
      <c r="A80" s="29">
        <v>113</v>
      </c>
      <c r="B80" s="30" t="s">
        <v>380</v>
      </c>
      <c r="C80" s="30" t="s">
        <v>89</v>
      </c>
      <c r="D80" s="30" t="s">
        <v>381</v>
      </c>
      <c r="E80" s="30" t="s">
        <v>19</v>
      </c>
      <c r="F80" s="34">
        <v>41000000</v>
      </c>
      <c r="G80" s="30" t="s">
        <v>225</v>
      </c>
      <c r="H80" s="30" t="s">
        <v>217</v>
      </c>
      <c r="I80" s="32">
        <v>5</v>
      </c>
      <c r="J80" s="33"/>
      <c r="K80" s="33">
        <v>1</v>
      </c>
      <c r="L80" s="33">
        <v>74</v>
      </c>
      <c r="M80" s="33" t="s">
        <v>694</v>
      </c>
      <c r="N80" s="33">
        <v>78</v>
      </c>
    </row>
    <row r="81" spans="1:14" x14ac:dyDescent="0.25">
      <c r="A81" s="29">
        <v>114</v>
      </c>
      <c r="B81" s="30" t="s">
        <v>382</v>
      </c>
      <c r="C81" s="30" t="s">
        <v>242</v>
      </c>
      <c r="D81" s="30" t="s">
        <v>383</v>
      </c>
      <c r="E81" s="30" t="s">
        <v>135</v>
      </c>
      <c r="F81" s="34">
        <v>35000000</v>
      </c>
      <c r="G81" s="30" t="s">
        <v>202</v>
      </c>
      <c r="H81" s="30" t="s">
        <v>217</v>
      </c>
      <c r="I81" s="32">
        <v>4</v>
      </c>
      <c r="J81" s="33"/>
      <c r="K81" s="33">
        <v>1</v>
      </c>
      <c r="L81" s="33">
        <v>75</v>
      </c>
      <c r="M81" s="33" t="s">
        <v>695</v>
      </c>
      <c r="N81" s="33">
        <v>79</v>
      </c>
    </row>
    <row r="82" spans="1:14" x14ac:dyDescent="0.25">
      <c r="A82" s="29">
        <v>115</v>
      </c>
      <c r="B82" s="30" t="s">
        <v>384</v>
      </c>
      <c r="C82" s="30" t="s">
        <v>332</v>
      </c>
      <c r="D82" s="30" t="s">
        <v>385</v>
      </c>
      <c r="E82" s="30" t="s">
        <v>386</v>
      </c>
      <c r="F82" s="34">
        <v>10000000</v>
      </c>
      <c r="G82" s="30" t="s">
        <v>334</v>
      </c>
      <c r="H82" s="30" t="s">
        <v>217</v>
      </c>
      <c r="I82" s="32">
        <v>4</v>
      </c>
      <c r="J82" s="33"/>
      <c r="K82" s="33">
        <v>1</v>
      </c>
      <c r="L82" s="33">
        <v>76</v>
      </c>
      <c r="M82" s="33" t="s">
        <v>696</v>
      </c>
      <c r="N82" s="33">
        <v>80</v>
      </c>
    </row>
    <row r="83" spans="1:14" x14ac:dyDescent="0.25">
      <c r="A83" s="29">
        <v>116</v>
      </c>
      <c r="B83" s="30" t="s">
        <v>387</v>
      </c>
      <c r="C83" s="30" t="s">
        <v>21</v>
      </c>
      <c r="D83" s="30" t="s">
        <v>388</v>
      </c>
      <c r="E83" s="30" t="s">
        <v>23</v>
      </c>
      <c r="F83" s="34">
        <v>28000000</v>
      </c>
      <c r="G83" s="30" t="s">
        <v>230</v>
      </c>
      <c r="H83" s="30" t="s">
        <v>217</v>
      </c>
      <c r="I83" s="32">
        <v>4</v>
      </c>
      <c r="J83" s="33"/>
      <c r="K83" s="33">
        <v>1</v>
      </c>
      <c r="L83" s="33">
        <v>77</v>
      </c>
      <c r="M83" s="33" t="s">
        <v>697</v>
      </c>
      <c r="N83" s="33">
        <v>81</v>
      </c>
    </row>
    <row r="84" spans="1:14" x14ac:dyDescent="0.25">
      <c r="A84" s="29">
        <v>117</v>
      </c>
      <c r="B84" s="30" t="s">
        <v>389</v>
      </c>
      <c r="C84" s="30" t="s">
        <v>390</v>
      </c>
      <c r="D84" s="30" t="s">
        <v>391</v>
      </c>
      <c r="E84" s="30" t="s">
        <v>392</v>
      </c>
      <c r="F84" s="34">
        <v>1500000</v>
      </c>
      <c r="G84" s="30" t="s">
        <v>334</v>
      </c>
      <c r="H84" s="30" t="s">
        <v>217</v>
      </c>
      <c r="I84" s="32">
        <v>5</v>
      </c>
      <c r="J84" s="33"/>
      <c r="K84" s="33">
        <v>1</v>
      </c>
      <c r="L84" s="33">
        <v>78</v>
      </c>
      <c r="M84" s="33" t="s">
        <v>698</v>
      </c>
      <c r="N84" s="33">
        <v>82</v>
      </c>
    </row>
    <row r="85" spans="1:14" x14ac:dyDescent="0.25">
      <c r="A85" s="29">
        <v>119</v>
      </c>
      <c r="B85" s="30" t="s">
        <v>393</v>
      </c>
      <c r="C85" s="30" t="s">
        <v>394</v>
      </c>
      <c r="D85" s="30" t="s">
        <v>395</v>
      </c>
      <c r="E85" s="30" t="s">
        <v>396</v>
      </c>
      <c r="F85" s="34">
        <v>33000000</v>
      </c>
      <c r="G85" s="30" t="s">
        <v>230</v>
      </c>
      <c r="H85" s="30" t="s">
        <v>199</v>
      </c>
      <c r="I85" s="32">
        <v>5</v>
      </c>
      <c r="J85" s="33"/>
      <c r="K85" s="33">
        <v>1</v>
      </c>
      <c r="L85" s="33">
        <v>79</v>
      </c>
      <c r="M85" s="33" t="s">
        <v>699</v>
      </c>
      <c r="N85" s="33">
        <v>83</v>
      </c>
    </row>
    <row r="86" spans="1:14" x14ac:dyDescent="0.25">
      <c r="A86" s="29">
        <v>120</v>
      </c>
      <c r="B86" s="30" t="s">
        <v>397</v>
      </c>
      <c r="C86" s="30" t="s">
        <v>21</v>
      </c>
      <c r="D86" s="30" t="s">
        <v>398</v>
      </c>
      <c r="E86" s="30" t="s">
        <v>23</v>
      </c>
      <c r="F86" s="34">
        <v>25000000</v>
      </c>
      <c r="G86" s="30" t="s">
        <v>230</v>
      </c>
      <c r="H86" s="30" t="s">
        <v>203</v>
      </c>
      <c r="I86" s="32">
        <v>4</v>
      </c>
      <c r="J86" s="33"/>
      <c r="K86" s="33">
        <v>1</v>
      </c>
      <c r="L86" s="33">
        <v>80</v>
      </c>
      <c r="M86" s="33" t="s">
        <v>700</v>
      </c>
      <c r="N86" s="33">
        <v>84</v>
      </c>
    </row>
    <row r="87" spans="1:14" x14ac:dyDescent="0.25">
      <c r="A87" s="29">
        <v>122</v>
      </c>
      <c r="B87" s="30" t="s">
        <v>399</v>
      </c>
      <c r="C87" s="30" t="s">
        <v>47</v>
      </c>
      <c r="D87" s="30" t="s">
        <v>400</v>
      </c>
      <c r="E87" s="44" t="s">
        <v>158</v>
      </c>
      <c r="F87" s="31">
        <v>17500000</v>
      </c>
      <c r="G87" s="30" t="s">
        <v>198</v>
      </c>
      <c r="H87" s="30" t="s">
        <v>203</v>
      </c>
      <c r="I87" s="32">
        <v>4</v>
      </c>
      <c r="J87" s="33"/>
      <c r="K87" s="33">
        <v>1</v>
      </c>
      <c r="L87" s="33">
        <v>81</v>
      </c>
      <c r="M87" s="33" t="s">
        <v>701</v>
      </c>
      <c r="N87" s="33">
        <v>85</v>
      </c>
    </row>
    <row r="88" spans="1:14" x14ac:dyDescent="0.25">
      <c r="A88" s="29">
        <v>123</v>
      </c>
      <c r="B88" s="30" t="s">
        <v>401</v>
      </c>
      <c r="C88" s="30" t="s">
        <v>402</v>
      </c>
      <c r="D88" s="30" t="s">
        <v>403</v>
      </c>
      <c r="E88" s="30" t="s">
        <v>404</v>
      </c>
      <c r="F88" s="34">
        <v>38000000</v>
      </c>
      <c r="G88" s="30" t="s">
        <v>230</v>
      </c>
      <c r="H88" s="30" t="s">
        <v>199</v>
      </c>
      <c r="I88" s="32">
        <v>4</v>
      </c>
      <c r="J88" s="33"/>
      <c r="K88" s="33">
        <v>1</v>
      </c>
      <c r="L88" s="33">
        <v>82</v>
      </c>
      <c r="M88" s="33" t="s">
        <v>702</v>
      </c>
      <c r="N88" s="33">
        <v>86</v>
      </c>
    </row>
    <row r="89" spans="1:14" x14ac:dyDescent="0.25">
      <c r="A89" s="29">
        <v>124</v>
      </c>
      <c r="B89" s="30" t="s">
        <v>405</v>
      </c>
      <c r="C89" s="30" t="s">
        <v>25</v>
      </c>
      <c r="D89" s="30" t="s">
        <v>406</v>
      </c>
      <c r="E89" s="30" t="s">
        <v>27</v>
      </c>
      <c r="F89" s="34">
        <v>20000000</v>
      </c>
      <c r="G89" s="30" t="s">
        <v>198</v>
      </c>
      <c r="H89" s="30" t="s">
        <v>217</v>
      </c>
      <c r="I89" s="32">
        <v>4</v>
      </c>
      <c r="J89" s="33"/>
      <c r="K89" s="33">
        <v>1</v>
      </c>
      <c r="L89" s="33">
        <v>83</v>
      </c>
      <c r="M89" s="33" t="s">
        <v>703</v>
      </c>
      <c r="N89" s="33">
        <v>87</v>
      </c>
    </row>
    <row r="90" spans="1:14" x14ac:dyDescent="0.25">
      <c r="A90" s="29">
        <v>126</v>
      </c>
      <c r="B90" s="30" t="s">
        <v>407</v>
      </c>
      <c r="C90" s="30" t="s">
        <v>408</v>
      </c>
      <c r="D90" s="30" t="s">
        <v>409</v>
      </c>
      <c r="E90" s="30" t="s">
        <v>287</v>
      </c>
      <c r="F90" s="34">
        <v>20000000</v>
      </c>
      <c r="G90" s="30" t="s">
        <v>288</v>
      </c>
      <c r="H90" s="30" t="s">
        <v>203</v>
      </c>
      <c r="I90" s="32">
        <v>4</v>
      </c>
      <c r="J90" s="33"/>
      <c r="K90" s="33">
        <v>1</v>
      </c>
      <c r="L90" s="33">
        <v>84</v>
      </c>
      <c r="M90" s="33" t="s">
        <v>704</v>
      </c>
      <c r="N90" s="33">
        <v>88</v>
      </c>
    </row>
    <row r="91" spans="1:14" x14ac:dyDescent="0.25">
      <c r="A91" s="29">
        <v>129</v>
      </c>
      <c r="B91" s="30" t="s">
        <v>410</v>
      </c>
      <c r="C91" s="30" t="s">
        <v>25</v>
      </c>
      <c r="D91" s="30" t="s">
        <v>411</v>
      </c>
      <c r="E91" s="30" t="s">
        <v>27</v>
      </c>
      <c r="F91" s="34">
        <v>16000000</v>
      </c>
      <c r="G91" s="30" t="s">
        <v>198</v>
      </c>
      <c r="H91" s="30" t="s">
        <v>203</v>
      </c>
      <c r="I91" s="32">
        <v>4</v>
      </c>
      <c r="J91" s="33"/>
      <c r="K91" s="33">
        <v>1</v>
      </c>
      <c r="L91" s="33">
        <v>85</v>
      </c>
      <c r="M91" s="33" t="s">
        <v>705</v>
      </c>
      <c r="N91" s="33">
        <v>89</v>
      </c>
    </row>
    <row r="92" spans="1:14" x14ac:dyDescent="0.25">
      <c r="A92" s="29">
        <v>130</v>
      </c>
      <c r="B92" s="30" t="s">
        <v>412</v>
      </c>
      <c r="C92" s="30" t="s">
        <v>242</v>
      </c>
      <c r="D92" s="30" t="s">
        <v>413</v>
      </c>
      <c r="E92" s="30" t="s">
        <v>135</v>
      </c>
      <c r="F92" s="34">
        <v>34000000</v>
      </c>
      <c r="G92" s="30" t="s">
        <v>202</v>
      </c>
      <c r="H92" s="30" t="s">
        <v>203</v>
      </c>
      <c r="I92" s="32">
        <v>4</v>
      </c>
      <c r="J92" s="33"/>
      <c r="K92" s="33">
        <v>1</v>
      </c>
      <c r="L92" s="33">
        <v>86</v>
      </c>
      <c r="M92" s="33" t="s">
        <v>706</v>
      </c>
      <c r="N92" s="33">
        <v>90</v>
      </c>
    </row>
    <row r="93" spans="1:14" x14ac:dyDescent="0.25">
      <c r="A93" s="35">
        <v>132</v>
      </c>
      <c r="B93" s="36" t="s">
        <v>414</v>
      </c>
      <c r="C93" s="36" t="s">
        <v>211</v>
      </c>
      <c r="D93" s="36" t="s">
        <v>415</v>
      </c>
      <c r="E93" s="36" t="s">
        <v>416</v>
      </c>
      <c r="F93" s="37">
        <v>35000000</v>
      </c>
      <c r="G93" s="36" t="s">
        <v>230</v>
      </c>
      <c r="H93" s="36" t="s">
        <v>203</v>
      </c>
      <c r="I93" s="38">
        <v>4</v>
      </c>
      <c r="J93" s="65"/>
      <c r="K93" s="65">
        <v>1</v>
      </c>
      <c r="L93" s="65">
        <v>87</v>
      </c>
      <c r="M93" s="65" t="s">
        <v>707</v>
      </c>
      <c r="N93" s="65">
        <v>91</v>
      </c>
    </row>
    <row r="94" spans="1:14" x14ac:dyDescent="0.25">
      <c r="A94" s="29">
        <v>136</v>
      </c>
      <c r="B94" s="30" t="s">
        <v>417</v>
      </c>
      <c r="C94" s="30" t="s">
        <v>242</v>
      </c>
      <c r="D94" s="30" t="s">
        <v>418</v>
      </c>
      <c r="E94" s="30" t="s">
        <v>321</v>
      </c>
      <c r="F94" s="34">
        <v>40000000</v>
      </c>
      <c r="G94" s="30" t="s">
        <v>202</v>
      </c>
      <c r="H94" s="30" t="s">
        <v>203</v>
      </c>
      <c r="I94" s="32">
        <v>4</v>
      </c>
      <c r="J94" s="33"/>
      <c r="K94" s="33">
        <v>1</v>
      </c>
      <c r="L94" s="33">
        <v>88</v>
      </c>
      <c r="M94" s="33" t="s">
        <v>708</v>
      </c>
      <c r="N94" s="33">
        <v>92</v>
      </c>
    </row>
    <row r="95" spans="1:14" x14ac:dyDescent="0.25">
      <c r="A95" s="29">
        <v>137</v>
      </c>
      <c r="B95" s="30" t="s">
        <v>419</v>
      </c>
      <c r="C95" s="30" t="s">
        <v>420</v>
      </c>
      <c r="D95" s="30" t="s">
        <v>421</v>
      </c>
      <c r="E95" s="30" t="s">
        <v>60</v>
      </c>
      <c r="F95" s="34">
        <v>50000000</v>
      </c>
      <c r="G95" s="30" t="s">
        <v>230</v>
      </c>
      <c r="H95" s="30" t="s">
        <v>203</v>
      </c>
      <c r="I95" s="32">
        <v>5</v>
      </c>
      <c r="J95" s="33"/>
      <c r="K95" s="33">
        <v>1</v>
      </c>
      <c r="L95" s="33">
        <v>89</v>
      </c>
      <c r="M95" s="33" t="s">
        <v>709</v>
      </c>
      <c r="N95" s="33">
        <v>93</v>
      </c>
    </row>
    <row r="96" spans="1:14" x14ac:dyDescent="0.25">
      <c r="A96" s="29">
        <v>138</v>
      </c>
      <c r="B96" s="30" t="s">
        <v>422</v>
      </c>
      <c r="C96" s="30" t="s">
        <v>423</v>
      </c>
      <c r="D96" s="30" t="s">
        <v>424</v>
      </c>
      <c r="E96" s="30" t="s">
        <v>27</v>
      </c>
      <c r="F96" s="34">
        <v>35000000</v>
      </c>
      <c r="G96" s="30" t="s">
        <v>198</v>
      </c>
      <c r="H96" s="30" t="s">
        <v>203</v>
      </c>
      <c r="I96" s="32">
        <v>5</v>
      </c>
      <c r="J96" s="33"/>
      <c r="K96" s="33">
        <v>1</v>
      </c>
      <c r="L96" s="33">
        <v>90</v>
      </c>
      <c r="M96" s="33" t="s">
        <v>710</v>
      </c>
      <c r="N96" s="33">
        <v>94</v>
      </c>
    </row>
    <row r="97" spans="1:14" x14ac:dyDescent="0.25">
      <c r="A97" s="29">
        <v>139</v>
      </c>
      <c r="B97" s="30" t="s">
        <v>425</v>
      </c>
      <c r="C97" s="30" t="s">
        <v>242</v>
      </c>
      <c r="D97" s="30" t="s">
        <v>426</v>
      </c>
      <c r="E97" s="30" t="s">
        <v>427</v>
      </c>
      <c r="F97" s="34">
        <v>50000000</v>
      </c>
      <c r="G97" s="30" t="s">
        <v>202</v>
      </c>
      <c r="H97" s="30" t="s">
        <v>217</v>
      </c>
      <c r="I97" s="32">
        <v>4</v>
      </c>
      <c r="J97" s="33"/>
      <c r="K97" s="33">
        <v>1</v>
      </c>
      <c r="L97" s="33">
        <v>91</v>
      </c>
      <c r="M97" s="33" t="s">
        <v>711</v>
      </c>
      <c r="N97" s="33">
        <v>95</v>
      </c>
    </row>
    <row r="98" spans="1:14" x14ac:dyDescent="0.25">
      <c r="A98" s="29">
        <v>140</v>
      </c>
      <c r="B98" s="30" t="s">
        <v>428</v>
      </c>
      <c r="C98" s="30" t="s">
        <v>429</v>
      </c>
      <c r="D98" s="30" t="s">
        <v>430</v>
      </c>
      <c r="E98" s="30" t="s">
        <v>431</v>
      </c>
      <c r="F98" s="34">
        <v>35000000</v>
      </c>
      <c r="G98" s="30" t="s">
        <v>230</v>
      </c>
      <c r="H98" s="30" t="s">
        <v>217</v>
      </c>
      <c r="I98" s="32">
        <v>4</v>
      </c>
      <c r="J98" s="33"/>
      <c r="K98" s="33">
        <v>1</v>
      </c>
      <c r="L98" s="33">
        <v>92</v>
      </c>
      <c r="M98" s="33" t="s">
        <v>712</v>
      </c>
      <c r="N98" s="33">
        <v>96</v>
      </c>
    </row>
    <row r="99" spans="1:14" x14ac:dyDescent="0.25">
      <c r="A99" s="29">
        <v>141</v>
      </c>
      <c r="B99" s="30" t="s">
        <v>432</v>
      </c>
      <c r="C99" s="30" t="s">
        <v>47</v>
      </c>
      <c r="D99" s="30" t="s">
        <v>433</v>
      </c>
      <c r="E99" s="30" t="s">
        <v>209</v>
      </c>
      <c r="F99" s="34">
        <v>30000000</v>
      </c>
      <c r="G99" s="30" t="s">
        <v>198</v>
      </c>
      <c r="H99" s="30" t="s">
        <v>217</v>
      </c>
      <c r="I99" s="32">
        <v>4</v>
      </c>
      <c r="J99" s="33"/>
      <c r="K99" s="33">
        <v>1</v>
      </c>
      <c r="L99" s="33">
        <v>93</v>
      </c>
      <c r="M99" s="33" t="s">
        <v>713</v>
      </c>
      <c r="N99" s="33">
        <v>97</v>
      </c>
    </row>
    <row r="100" spans="1:14" x14ac:dyDescent="0.25">
      <c r="A100" s="39">
        <v>98</v>
      </c>
      <c r="B100" s="40" t="s">
        <v>462</v>
      </c>
      <c r="C100" s="40" t="s">
        <v>106</v>
      </c>
      <c r="D100" s="40" t="s">
        <v>463</v>
      </c>
      <c r="E100" s="40" t="s">
        <v>464</v>
      </c>
      <c r="F100" s="41">
        <v>50000000</v>
      </c>
      <c r="G100" s="40" t="s">
        <v>109</v>
      </c>
      <c r="H100" s="40" t="s">
        <v>109</v>
      </c>
      <c r="I100" s="42">
        <v>5</v>
      </c>
      <c r="J100" s="64"/>
      <c r="K100" s="64" t="s">
        <v>109</v>
      </c>
      <c r="L100" s="64">
        <v>5</v>
      </c>
      <c r="M100" s="64" t="s">
        <v>805</v>
      </c>
      <c r="N100" s="64">
        <v>98</v>
      </c>
    </row>
    <row r="101" spans="1:14" x14ac:dyDescent="0.25">
      <c r="A101" s="29">
        <v>142</v>
      </c>
      <c r="B101" s="30" t="s">
        <v>434</v>
      </c>
      <c r="C101" s="30" t="s">
        <v>122</v>
      </c>
      <c r="D101" s="30" t="s">
        <v>435</v>
      </c>
      <c r="E101" s="30" t="s">
        <v>436</v>
      </c>
      <c r="F101" s="34">
        <v>25000000</v>
      </c>
      <c r="G101" s="30" t="s">
        <v>230</v>
      </c>
      <c r="H101" s="30" t="s">
        <v>217</v>
      </c>
      <c r="I101" s="32">
        <v>5</v>
      </c>
      <c r="J101" s="33"/>
      <c r="K101" s="33">
        <v>1</v>
      </c>
      <c r="L101" s="33">
        <v>94</v>
      </c>
      <c r="M101" s="33" t="s">
        <v>714</v>
      </c>
      <c r="N101" s="33">
        <v>99</v>
      </c>
    </row>
    <row r="102" spans="1:14" x14ac:dyDescent="0.25">
      <c r="A102" s="29">
        <v>144</v>
      </c>
      <c r="B102" s="30" t="s">
        <v>437</v>
      </c>
      <c r="C102" s="30" t="s">
        <v>122</v>
      </c>
      <c r="D102" s="30" t="s">
        <v>438</v>
      </c>
      <c r="E102" s="30" t="s">
        <v>60</v>
      </c>
      <c r="F102" s="34">
        <v>45000000</v>
      </c>
      <c r="G102" s="30" t="s">
        <v>230</v>
      </c>
      <c r="H102" s="30" t="s">
        <v>217</v>
      </c>
      <c r="I102" s="32">
        <v>5</v>
      </c>
      <c r="J102" s="33"/>
      <c r="K102" s="33">
        <v>1</v>
      </c>
      <c r="L102" s="33">
        <v>95</v>
      </c>
      <c r="M102" s="33" t="s">
        <v>715</v>
      </c>
      <c r="N102" s="33">
        <v>100</v>
      </c>
    </row>
    <row r="103" spans="1:14" x14ac:dyDescent="0.25">
      <c r="A103" s="29">
        <v>146</v>
      </c>
      <c r="B103" s="30" t="s">
        <v>439</v>
      </c>
      <c r="C103" s="30" t="s">
        <v>253</v>
      </c>
      <c r="D103" s="30" t="s">
        <v>440</v>
      </c>
      <c r="E103" s="30" t="s">
        <v>441</v>
      </c>
      <c r="F103" s="34">
        <v>30000000</v>
      </c>
      <c r="G103" s="30" t="s">
        <v>230</v>
      </c>
      <c r="H103" s="30" t="s">
        <v>199</v>
      </c>
      <c r="I103" s="32">
        <v>4</v>
      </c>
      <c r="J103" s="33"/>
      <c r="K103" s="33">
        <v>1</v>
      </c>
      <c r="L103" s="33">
        <v>96</v>
      </c>
      <c r="M103" s="33" t="s">
        <v>716</v>
      </c>
      <c r="N103" s="33">
        <v>101</v>
      </c>
    </row>
    <row r="104" spans="1:14" x14ac:dyDescent="0.25">
      <c r="A104" s="29">
        <v>147</v>
      </c>
      <c r="B104" s="30" t="s">
        <v>50</v>
      </c>
      <c r="C104" s="30" t="s">
        <v>51</v>
      </c>
      <c r="D104" s="30" t="s">
        <v>52</v>
      </c>
      <c r="E104" s="30" t="s">
        <v>53</v>
      </c>
      <c r="F104" s="34">
        <v>22000000</v>
      </c>
      <c r="G104" s="30" t="s">
        <v>263</v>
      </c>
      <c r="H104" s="30">
        <v>2</v>
      </c>
      <c r="I104" s="32">
        <v>4</v>
      </c>
      <c r="J104" s="33" t="s">
        <v>184</v>
      </c>
      <c r="K104" s="33">
        <v>1</v>
      </c>
      <c r="L104" s="33">
        <v>97</v>
      </c>
      <c r="M104" s="33" t="s">
        <v>717</v>
      </c>
      <c r="N104" s="33">
        <v>102</v>
      </c>
    </row>
    <row r="105" spans="1:14" x14ac:dyDescent="0.25">
      <c r="A105" s="39">
        <v>103</v>
      </c>
      <c r="B105" s="40" t="s">
        <v>475</v>
      </c>
      <c r="C105" s="40" t="s">
        <v>476</v>
      </c>
      <c r="D105" s="40" t="s">
        <v>477</v>
      </c>
      <c r="E105" s="40" t="s">
        <v>478</v>
      </c>
      <c r="F105" s="41">
        <v>80000000</v>
      </c>
      <c r="G105" s="40" t="s">
        <v>109</v>
      </c>
      <c r="H105" s="40" t="s">
        <v>109</v>
      </c>
      <c r="I105" s="42">
        <v>5</v>
      </c>
      <c r="J105" s="64"/>
      <c r="K105" s="64" t="s">
        <v>109</v>
      </c>
      <c r="L105" s="64">
        <v>6</v>
      </c>
      <c r="M105" s="64" t="s">
        <v>806</v>
      </c>
      <c r="N105" s="64">
        <v>103</v>
      </c>
    </row>
    <row r="106" spans="1:14" x14ac:dyDescent="0.25">
      <c r="A106" s="29">
        <v>149</v>
      </c>
      <c r="B106" s="30" t="s">
        <v>442</v>
      </c>
      <c r="C106" s="30" t="s">
        <v>423</v>
      </c>
      <c r="D106" s="30" t="s">
        <v>443</v>
      </c>
      <c r="E106" s="30" t="s">
        <v>27</v>
      </c>
      <c r="F106" s="34">
        <v>45000000</v>
      </c>
      <c r="G106" s="30" t="s">
        <v>198</v>
      </c>
      <c r="H106" s="30" t="s">
        <v>203</v>
      </c>
      <c r="I106" s="32">
        <v>5</v>
      </c>
      <c r="J106" s="33"/>
      <c r="K106" s="33">
        <v>1</v>
      </c>
      <c r="L106" s="33">
        <v>98</v>
      </c>
      <c r="M106" s="33" t="s">
        <v>718</v>
      </c>
      <c r="N106" s="33">
        <v>104</v>
      </c>
    </row>
    <row r="107" spans="1:14" x14ac:dyDescent="0.25">
      <c r="A107" s="29">
        <v>150</v>
      </c>
      <c r="B107" s="30" t="s">
        <v>444</v>
      </c>
      <c r="C107" s="30" t="s">
        <v>95</v>
      </c>
      <c r="D107" s="30" t="s">
        <v>445</v>
      </c>
      <c r="E107" s="30" t="s">
        <v>27</v>
      </c>
      <c r="F107" s="34">
        <v>48000000</v>
      </c>
      <c r="G107" s="30" t="s">
        <v>198</v>
      </c>
      <c r="H107" s="30" t="s">
        <v>217</v>
      </c>
      <c r="I107" s="32">
        <v>5</v>
      </c>
      <c r="J107" s="33"/>
      <c r="K107" s="33">
        <v>1</v>
      </c>
      <c r="L107" s="33">
        <v>99</v>
      </c>
      <c r="M107" s="33" t="s">
        <v>719</v>
      </c>
      <c r="N107" s="33">
        <v>105</v>
      </c>
    </row>
    <row r="108" spans="1:14" x14ac:dyDescent="0.25">
      <c r="A108" s="29">
        <v>151</v>
      </c>
      <c r="B108" s="30" t="s">
        <v>446</v>
      </c>
      <c r="C108" s="30" t="s">
        <v>17</v>
      </c>
      <c r="D108" s="30" t="s">
        <v>447</v>
      </c>
      <c r="E108" s="30" t="s">
        <v>19</v>
      </c>
      <c r="F108" s="34">
        <v>30000000</v>
      </c>
      <c r="G108" s="30" t="s">
        <v>225</v>
      </c>
      <c r="H108" s="30" t="s">
        <v>217</v>
      </c>
      <c r="I108" s="32">
        <v>4</v>
      </c>
      <c r="J108" s="33"/>
      <c r="K108" s="33">
        <v>1</v>
      </c>
      <c r="L108" s="33">
        <v>100</v>
      </c>
      <c r="M108" s="33" t="s">
        <v>720</v>
      </c>
      <c r="N108" s="33">
        <v>106</v>
      </c>
    </row>
    <row r="109" spans="1:14" x14ac:dyDescent="0.25">
      <c r="A109" s="29">
        <v>152</v>
      </c>
      <c r="B109" s="30" t="s">
        <v>448</v>
      </c>
      <c r="C109" s="30" t="s">
        <v>253</v>
      </c>
      <c r="D109" s="30" t="s">
        <v>449</v>
      </c>
      <c r="E109" s="30" t="s">
        <v>255</v>
      </c>
      <c r="F109" s="34">
        <v>11710000</v>
      </c>
      <c r="G109" s="30" t="s">
        <v>230</v>
      </c>
      <c r="H109" s="30" t="s">
        <v>203</v>
      </c>
      <c r="I109" s="32">
        <v>4</v>
      </c>
      <c r="J109" s="33"/>
      <c r="K109" s="33">
        <v>1</v>
      </c>
      <c r="L109" s="33">
        <v>101</v>
      </c>
      <c r="M109" s="33" t="s">
        <v>721</v>
      </c>
      <c r="N109" s="33">
        <v>107</v>
      </c>
    </row>
    <row r="110" spans="1:14" x14ac:dyDescent="0.25">
      <c r="A110" s="29">
        <v>153</v>
      </c>
      <c r="B110" s="30" t="s">
        <v>178</v>
      </c>
      <c r="C110" s="30" t="s">
        <v>343</v>
      </c>
      <c r="D110" s="30" t="s">
        <v>179</v>
      </c>
      <c r="E110" s="30" t="s">
        <v>19</v>
      </c>
      <c r="F110" s="34">
        <v>50000000</v>
      </c>
      <c r="G110" s="30" t="s">
        <v>225</v>
      </c>
      <c r="H110" s="30">
        <v>3</v>
      </c>
      <c r="I110" s="32">
        <v>5</v>
      </c>
      <c r="J110" s="33" t="s">
        <v>184</v>
      </c>
      <c r="K110" s="33">
        <v>1</v>
      </c>
      <c r="L110" s="33">
        <v>102</v>
      </c>
      <c r="M110" s="33" t="s">
        <v>722</v>
      </c>
      <c r="N110" s="33">
        <v>108</v>
      </c>
    </row>
    <row r="111" spans="1:14" x14ac:dyDescent="0.25">
      <c r="A111" s="29">
        <v>154</v>
      </c>
      <c r="B111" s="30" t="s">
        <v>450</v>
      </c>
      <c r="C111" s="30" t="s">
        <v>36</v>
      </c>
      <c r="D111" s="30" t="s">
        <v>451</v>
      </c>
      <c r="E111" s="30" t="s">
        <v>38</v>
      </c>
      <c r="F111" s="34">
        <v>35000000</v>
      </c>
      <c r="G111" s="30" t="s">
        <v>202</v>
      </c>
      <c r="H111" s="30" t="s">
        <v>217</v>
      </c>
      <c r="I111" s="32">
        <v>4</v>
      </c>
      <c r="J111" s="33"/>
      <c r="K111" s="33">
        <v>1</v>
      </c>
      <c r="L111" s="33">
        <v>103</v>
      </c>
      <c r="M111" s="33" t="s">
        <v>723</v>
      </c>
      <c r="N111" s="33">
        <v>109</v>
      </c>
    </row>
    <row r="112" spans="1:14" x14ac:dyDescent="0.25">
      <c r="A112" s="29">
        <v>155</v>
      </c>
      <c r="B112" s="30" t="s">
        <v>80</v>
      </c>
      <c r="C112" s="30" t="s">
        <v>81</v>
      </c>
      <c r="D112" s="30" t="s">
        <v>82</v>
      </c>
      <c r="E112" s="30" t="s">
        <v>70</v>
      </c>
      <c r="F112" s="34">
        <v>50000000</v>
      </c>
      <c r="G112" s="30" t="s">
        <v>225</v>
      </c>
      <c r="H112" s="30">
        <v>3</v>
      </c>
      <c r="I112" s="32">
        <v>4</v>
      </c>
      <c r="J112" s="33" t="s">
        <v>184</v>
      </c>
      <c r="K112" s="33">
        <v>1</v>
      </c>
      <c r="L112" s="33">
        <v>104</v>
      </c>
      <c r="M112" s="33" t="s">
        <v>724</v>
      </c>
      <c r="N112" s="33">
        <v>110</v>
      </c>
    </row>
    <row r="113" spans="1:14" x14ac:dyDescent="0.25">
      <c r="A113" s="29">
        <v>158</v>
      </c>
      <c r="B113" s="30" t="s">
        <v>452</v>
      </c>
      <c r="C113" s="30" t="s">
        <v>408</v>
      </c>
      <c r="D113" s="30" t="s">
        <v>453</v>
      </c>
      <c r="E113" s="30" t="s">
        <v>287</v>
      </c>
      <c r="F113" s="34">
        <v>16000000</v>
      </c>
      <c r="G113" s="30" t="s">
        <v>288</v>
      </c>
      <c r="H113" s="30" t="s">
        <v>217</v>
      </c>
      <c r="I113" s="32">
        <v>4</v>
      </c>
      <c r="J113" s="33"/>
      <c r="K113" s="33">
        <v>1</v>
      </c>
      <c r="L113" s="33">
        <v>105</v>
      </c>
      <c r="M113" s="33" t="s">
        <v>725</v>
      </c>
      <c r="N113" s="33">
        <v>111</v>
      </c>
    </row>
    <row r="114" spans="1:14" x14ac:dyDescent="0.25">
      <c r="A114" s="29">
        <v>160</v>
      </c>
      <c r="B114" s="30" t="s">
        <v>454</v>
      </c>
      <c r="C114" s="45" t="s">
        <v>227</v>
      </c>
      <c r="D114" s="30" t="s">
        <v>455</v>
      </c>
      <c r="E114" s="30" t="s">
        <v>456</v>
      </c>
      <c r="F114" s="34">
        <v>30000000</v>
      </c>
      <c r="G114" s="30" t="s">
        <v>230</v>
      </c>
      <c r="H114" s="30" t="s">
        <v>203</v>
      </c>
      <c r="I114" s="32">
        <v>4</v>
      </c>
      <c r="J114" s="33"/>
      <c r="K114" s="33">
        <v>1</v>
      </c>
      <c r="L114" s="33">
        <v>106</v>
      </c>
      <c r="M114" s="33" t="s">
        <v>726</v>
      </c>
      <c r="N114" s="33">
        <v>112</v>
      </c>
    </row>
    <row r="115" spans="1:14" x14ac:dyDescent="0.25">
      <c r="A115" s="29">
        <v>161</v>
      </c>
      <c r="B115" s="30" t="s">
        <v>457</v>
      </c>
      <c r="C115" s="30" t="s">
        <v>458</v>
      </c>
      <c r="D115" s="30" t="s">
        <v>459</v>
      </c>
      <c r="E115" s="30" t="s">
        <v>460</v>
      </c>
      <c r="F115" s="34">
        <v>15000000</v>
      </c>
      <c r="G115" s="30" t="s">
        <v>461</v>
      </c>
      <c r="H115" s="30" t="s">
        <v>217</v>
      </c>
      <c r="I115" s="32">
        <v>4</v>
      </c>
      <c r="J115" s="33"/>
      <c r="K115" s="33">
        <v>1</v>
      </c>
      <c r="L115" s="33">
        <v>107</v>
      </c>
      <c r="M115" s="33" t="s">
        <v>727</v>
      </c>
      <c r="N115" s="33">
        <v>113</v>
      </c>
    </row>
    <row r="116" spans="1:14" x14ac:dyDescent="0.25">
      <c r="A116" s="29">
        <v>163</v>
      </c>
      <c r="B116" s="30" t="s">
        <v>465</v>
      </c>
      <c r="C116" s="30" t="s">
        <v>122</v>
      </c>
      <c r="D116" s="30" t="s">
        <v>466</v>
      </c>
      <c r="E116" s="30" t="s">
        <v>467</v>
      </c>
      <c r="F116" s="34">
        <v>25000000</v>
      </c>
      <c r="G116" s="30" t="s">
        <v>230</v>
      </c>
      <c r="H116" s="30" t="s">
        <v>203</v>
      </c>
      <c r="I116" s="32">
        <v>5</v>
      </c>
      <c r="J116" s="32"/>
      <c r="K116" s="32">
        <v>1</v>
      </c>
      <c r="L116" s="32">
        <v>108</v>
      </c>
      <c r="M116" s="32" t="s">
        <v>728</v>
      </c>
      <c r="N116" s="32">
        <v>114</v>
      </c>
    </row>
    <row r="117" spans="1:14" x14ac:dyDescent="0.25">
      <c r="A117" s="35">
        <v>165</v>
      </c>
      <c r="B117" s="36" t="s">
        <v>468</v>
      </c>
      <c r="C117" s="36" t="s">
        <v>211</v>
      </c>
      <c r="D117" s="36" t="s">
        <v>469</v>
      </c>
      <c r="E117" s="36" t="s">
        <v>404</v>
      </c>
      <c r="F117" s="37">
        <v>40000000</v>
      </c>
      <c r="G117" s="36" t="s">
        <v>230</v>
      </c>
      <c r="H117" s="36" t="s">
        <v>217</v>
      </c>
      <c r="I117" s="38">
        <v>4</v>
      </c>
      <c r="J117" s="38"/>
      <c r="K117" s="38">
        <v>1</v>
      </c>
      <c r="L117" s="38">
        <v>109</v>
      </c>
      <c r="M117" s="38" t="s">
        <v>729</v>
      </c>
      <c r="N117" s="38">
        <v>115</v>
      </c>
    </row>
    <row r="118" spans="1:14" x14ac:dyDescent="0.25">
      <c r="A118" s="29">
        <v>166</v>
      </c>
      <c r="B118" s="30" t="s">
        <v>470</v>
      </c>
      <c r="C118" s="30" t="s">
        <v>227</v>
      </c>
      <c r="D118" s="30" t="s">
        <v>471</v>
      </c>
      <c r="E118" s="30" t="s">
        <v>472</v>
      </c>
      <c r="F118" s="34">
        <v>50000000</v>
      </c>
      <c r="G118" s="30" t="s">
        <v>230</v>
      </c>
      <c r="H118" s="30" t="s">
        <v>199</v>
      </c>
      <c r="I118" s="32">
        <v>4</v>
      </c>
      <c r="J118" s="32"/>
      <c r="K118" s="32">
        <v>1</v>
      </c>
      <c r="L118" s="32">
        <v>110</v>
      </c>
      <c r="M118" s="32" t="s">
        <v>730</v>
      </c>
      <c r="N118" s="32">
        <v>116</v>
      </c>
    </row>
    <row r="119" spans="1:14" x14ac:dyDescent="0.25">
      <c r="A119" s="29">
        <v>167</v>
      </c>
      <c r="B119" s="30" t="s">
        <v>473</v>
      </c>
      <c r="C119" s="30" t="s">
        <v>25</v>
      </c>
      <c r="D119" s="30" t="s">
        <v>474</v>
      </c>
      <c r="E119" s="30" t="s">
        <v>27</v>
      </c>
      <c r="F119" s="34">
        <v>25000000</v>
      </c>
      <c r="G119" s="30" t="s">
        <v>198</v>
      </c>
      <c r="H119" s="30" t="s">
        <v>217</v>
      </c>
      <c r="I119" s="32">
        <v>4</v>
      </c>
      <c r="J119" s="32"/>
      <c r="K119" s="32">
        <v>1</v>
      </c>
      <c r="L119" s="32">
        <v>111</v>
      </c>
      <c r="M119" s="32" t="s">
        <v>731</v>
      </c>
      <c r="N119" s="32">
        <v>117</v>
      </c>
    </row>
    <row r="120" spans="1:14" x14ac:dyDescent="0.25">
      <c r="A120" s="29">
        <v>171</v>
      </c>
      <c r="B120" s="30" t="s">
        <v>479</v>
      </c>
      <c r="C120" s="30" t="s">
        <v>315</v>
      </c>
      <c r="D120" s="30" t="s">
        <v>480</v>
      </c>
      <c r="E120" s="30" t="s">
        <v>262</v>
      </c>
      <c r="F120" s="34">
        <v>18000000</v>
      </c>
      <c r="G120" s="30" t="s">
        <v>263</v>
      </c>
      <c r="H120" s="30" t="s">
        <v>203</v>
      </c>
      <c r="I120" s="32">
        <v>4</v>
      </c>
      <c r="J120" s="32"/>
      <c r="K120" s="32">
        <v>1</v>
      </c>
      <c r="L120" s="32">
        <v>112</v>
      </c>
      <c r="M120" s="32" t="s">
        <v>732</v>
      </c>
      <c r="N120" s="32">
        <v>118</v>
      </c>
    </row>
    <row r="121" spans="1:14" x14ac:dyDescent="0.25">
      <c r="A121" s="29">
        <v>173</v>
      </c>
      <c r="B121" s="30" t="s">
        <v>481</v>
      </c>
      <c r="C121" s="30" t="s">
        <v>40</v>
      </c>
      <c r="D121" s="30" t="s">
        <v>482</v>
      </c>
      <c r="E121" s="30" t="s">
        <v>38</v>
      </c>
      <c r="F121" s="34">
        <v>30000000</v>
      </c>
      <c r="G121" s="30" t="s">
        <v>202</v>
      </c>
      <c r="H121" s="30" t="s">
        <v>217</v>
      </c>
      <c r="I121" s="32">
        <v>4</v>
      </c>
      <c r="J121" s="32"/>
      <c r="K121" s="32">
        <v>1</v>
      </c>
      <c r="L121" s="32">
        <v>113</v>
      </c>
      <c r="M121" s="32" t="s">
        <v>733</v>
      </c>
      <c r="N121" s="32">
        <v>119</v>
      </c>
    </row>
    <row r="122" spans="1:14" x14ac:dyDescent="0.25">
      <c r="A122" s="29">
        <v>174</v>
      </c>
      <c r="B122" s="30" t="s">
        <v>483</v>
      </c>
      <c r="C122" s="30" t="s">
        <v>343</v>
      </c>
      <c r="D122" s="30" t="s">
        <v>484</v>
      </c>
      <c r="E122" s="30" t="s">
        <v>70</v>
      </c>
      <c r="F122" s="34">
        <v>50000000</v>
      </c>
      <c r="G122" s="30" t="s">
        <v>225</v>
      </c>
      <c r="H122" s="30" t="s">
        <v>199</v>
      </c>
      <c r="I122" s="32">
        <v>5</v>
      </c>
      <c r="J122" s="32"/>
      <c r="K122" s="32">
        <v>1</v>
      </c>
      <c r="L122" s="32">
        <v>114</v>
      </c>
      <c r="M122" s="32" t="s">
        <v>734</v>
      </c>
      <c r="N122" s="32">
        <v>120</v>
      </c>
    </row>
    <row r="123" spans="1:14" x14ac:dyDescent="0.25">
      <c r="A123" s="29">
        <v>176</v>
      </c>
      <c r="B123" s="30" t="s">
        <v>485</v>
      </c>
      <c r="C123" s="30" t="s">
        <v>68</v>
      </c>
      <c r="D123" s="30" t="s">
        <v>486</v>
      </c>
      <c r="E123" s="30" t="s">
        <v>19</v>
      </c>
      <c r="F123" s="34">
        <v>38000000</v>
      </c>
      <c r="G123" s="30" t="s">
        <v>225</v>
      </c>
      <c r="H123" s="30" t="s">
        <v>217</v>
      </c>
      <c r="I123" s="32">
        <v>4</v>
      </c>
      <c r="J123" s="32"/>
      <c r="K123" s="32">
        <v>1</v>
      </c>
      <c r="L123" s="32">
        <v>115</v>
      </c>
      <c r="M123" s="32" t="s">
        <v>735</v>
      </c>
      <c r="N123" s="32">
        <v>121</v>
      </c>
    </row>
    <row r="124" spans="1:14" x14ac:dyDescent="0.25">
      <c r="A124" s="29">
        <v>177</v>
      </c>
      <c r="B124" s="30" t="s">
        <v>487</v>
      </c>
      <c r="C124" s="30" t="s">
        <v>25</v>
      </c>
      <c r="D124" s="30" t="s">
        <v>488</v>
      </c>
      <c r="E124" s="30" t="s">
        <v>27</v>
      </c>
      <c r="F124" s="34">
        <v>27000000</v>
      </c>
      <c r="G124" s="30" t="s">
        <v>198</v>
      </c>
      <c r="H124" s="30" t="s">
        <v>217</v>
      </c>
      <c r="I124" s="32">
        <v>4</v>
      </c>
      <c r="J124" s="32"/>
      <c r="K124" s="32">
        <v>1</v>
      </c>
      <c r="L124" s="32">
        <v>116</v>
      </c>
      <c r="M124" s="32" t="s">
        <v>736</v>
      </c>
      <c r="N124" s="32">
        <v>122</v>
      </c>
    </row>
    <row r="125" spans="1:14" x14ac:dyDescent="0.25">
      <c r="A125" s="29">
        <v>181</v>
      </c>
      <c r="B125" s="30" t="s">
        <v>489</v>
      </c>
      <c r="C125" s="30" t="s">
        <v>40</v>
      </c>
      <c r="D125" s="30" t="s">
        <v>490</v>
      </c>
      <c r="E125" s="30" t="s">
        <v>38</v>
      </c>
      <c r="F125" s="34">
        <v>9000000</v>
      </c>
      <c r="G125" s="30" t="s">
        <v>202</v>
      </c>
      <c r="H125" s="30" t="s">
        <v>203</v>
      </c>
      <c r="I125" s="32">
        <v>4</v>
      </c>
      <c r="J125" s="32"/>
      <c r="K125" s="32">
        <v>1</v>
      </c>
      <c r="L125" s="32">
        <v>117</v>
      </c>
      <c r="M125" s="32" t="s">
        <v>737</v>
      </c>
      <c r="N125" s="32">
        <v>123</v>
      </c>
    </row>
    <row r="126" spans="1:14" x14ac:dyDescent="0.25">
      <c r="A126" s="29">
        <v>183</v>
      </c>
      <c r="B126" s="30" t="s">
        <v>491</v>
      </c>
      <c r="C126" s="30" t="s">
        <v>55</v>
      </c>
      <c r="D126" s="30" t="s">
        <v>492</v>
      </c>
      <c r="E126" s="30" t="s">
        <v>38</v>
      </c>
      <c r="F126" s="34">
        <v>50000000</v>
      </c>
      <c r="G126" s="30" t="s">
        <v>202</v>
      </c>
      <c r="H126" s="30" t="s">
        <v>203</v>
      </c>
      <c r="I126" s="32">
        <v>4</v>
      </c>
      <c r="J126" s="32"/>
      <c r="K126" s="32">
        <v>1</v>
      </c>
      <c r="L126" s="32">
        <v>118</v>
      </c>
      <c r="M126" s="32" t="s">
        <v>738</v>
      </c>
      <c r="N126" s="32">
        <v>124</v>
      </c>
    </row>
    <row r="127" spans="1:14" x14ac:dyDescent="0.25">
      <c r="A127" s="29">
        <v>185</v>
      </c>
      <c r="B127" s="30" t="s">
        <v>493</v>
      </c>
      <c r="C127" s="30" t="s">
        <v>429</v>
      </c>
      <c r="D127" s="30" t="s">
        <v>494</v>
      </c>
      <c r="E127" s="30" t="s">
        <v>431</v>
      </c>
      <c r="F127" s="34">
        <v>25000000</v>
      </c>
      <c r="G127" s="30" t="s">
        <v>230</v>
      </c>
      <c r="H127" s="30" t="s">
        <v>203</v>
      </c>
      <c r="I127" s="32">
        <v>4</v>
      </c>
      <c r="J127" s="32"/>
      <c r="K127" s="32">
        <v>1</v>
      </c>
      <c r="L127" s="32">
        <v>119</v>
      </c>
      <c r="M127" s="32" t="s">
        <v>739</v>
      </c>
      <c r="N127" s="32">
        <v>125</v>
      </c>
    </row>
    <row r="128" spans="1:14" x14ac:dyDescent="0.25">
      <c r="A128" s="29">
        <v>187</v>
      </c>
      <c r="B128" s="30" t="s">
        <v>495</v>
      </c>
      <c r="C128" s="30" t="s">
        <v>36</v>
      </c>
      <c r="D128" s="30" t="s">
        <v>496</v>
      </c>
      <c r="E128" s="30" t="s">
        <v>497</v>
      </c>
      <c r="F128" s="34">
        <v>50000000</v>
      </c>
      <c r="G128" s="30" t="s">
        <v>202</v>
      </c>
      <c r="H128" s="30" t="s">
        <v>203</v>
      </c>
      <c r="I128" s="32">
        <v>4</v>
      </c>
      <c r="J128" s="32"/>
      <c r="K128" s="32">
        <v>1</v>
      </c>
      <c r="L128" s="32">
        <v>120</v>
      </c>
      <c r="M128" s="32" t="s">
        <v>740</v>
      </c>
      <c r="N128" s="32">
        <v>126</v>
      </c>
    </row>
    <row r="129" spans="1:14" ht="17.25" x14ac:dyDescent="0.25">
      <c r="A129" s="39">
        <v>127</v>
      </c>
      <c r="B129" s="40" t="s">
        <v>97</v>
      </c>
      <c r="C129" s="40" t="s">
        <v>98</v>
      </c>
      <c r="D129" s="40" t="s">
        <v>99</v>
      </c>
      <c r="E129" s="40" t="s">
        <v>512</v>
      </c>
      <c r="F129" s="41">
        <v>110434499</v>
      </c>
      <c r="G129" s="40" t="s">
        <v>109</v>
      </c>
      <c r="H129" s="40" t="s">
        <v>109</v>
      </c>
      <c r="I129" s="42">
        <v>5</v>
      </c>
      <c r="J129" s="64"/>
      <c r="K129" s="64" t="s">
        <v>109</v>
      </c>
      <c r="L129" s="64">
        <v>7</v>
      </c>
      <c r="M129" s="64" t="s">
        <v>807</v>
      </c>
      <c r="N129" s="64">
        <v>127</v>
      </c>
    </row>
    <row r="130" spans="1:14" x14ac:dyDescent="0.25">
      <c r="A130" s="29">
        <v>188</v>
      </c>
      <c r="B130" s="30" t="s">
        <v>67</v>
      </c>
      <c r="C130" s="30" t="s">
        <v>68</v>
      </c>
      <c r="D130" s="30" t="s">
        <v>69</v>
      </c>
      <c r="E130" s="30" t="s">
        <v>70</v>
      </c>
      <c r="F130" s="34">
        <v>20600000</v>
      </c>
      <c r="G130" s="30" t="s">
        <v>225</v>
      </c>
      <c r="H130" s="30">
        <v>2</v>
      </c>
      <c r="I130" s="32">
        <v>4</v>
      </c>
      <c r="J130" s="32" t="s">
        <v>184</v>
      </c>
      <c r="K130" s="32">
        <v>1</v>
      </c>
      <c r="L130" s="32">
        <v>121</v>
      </c>
      <c r="M130" s="32" t="s">
        <v>741</v>
      </c>
      <c r="N130" s="32">
        <v>128</v>
      </c>
    </row>
    <row r="131" spans="1:14" x14ac:dyDescent="0.25">
      <c r="A131" s="29">
        <v>189</v>
      </c>
      <c r="B131" s="30" t="s">
        <v>498</v>
      </c>
      <c r="C131" s="30" t="s">
        <v>40</v>
      </c>
      <c r="D131" s="30" t="s">
        <v>499</v>
      </c>
      <c r="E131" s="30" t="s">
        <v>341</v>
      </c>
      <c r="F131" s="34">
        <v>45000000</v>
      </c>
      <c r="G131" s="30" t="s">
        <v>202</v>
      </c>
      <c r="H131" s="30" t="s">
        <v>203</v>
      </c>
      <c r="I131" s="32">
        <v>4</v>
      </c>
      <c r="J131" s="32"/>
      <c r="K131" s="32">
        <v>1</v>
      </c>
      <c r="L131" s="32">
        <v>122</v>
      </c>
      <c r="M131" s="32" t="s">
        <v>742</v>
      </c>
      <c r="N131" s="32">
        <v>129</v>
      </c>
    </row>
    <row r="132" spans="1:14" x14ac:dyDescent="0.25">
      <c r="A132" s="29">
        <v>6</v>
      </c>
      <c r="B132" s="30" t="s">
        <v>501</v>
      </c>
      <c r="C132" s="30" t="s">
        <v>86</v>
      </c>
      <c r="D132" s="30" t="s">
        <v>87</v>
      </c>
      <c r="E132" s="30" t="s">
        <v>23</v>
      </c>
      <c r="F132" s="34">
        <v>35000000</v>
      </c>
      <c r="G132" s="30" t="s">
        <v>230</v>
      </c>
      <c r="H132" s="30">
        <v>2</v>
      </c>
      <c r="I132" s="32">
        <v>5</v>
      </c>
      <c r="J132" s="32" t="s">
        <v>617</v>
      </c>
      <c r="K132" s="32">
        <v>2</v>
      </c>
      <c r="L132" s="32">
        <v>1</v>
      </c>
      <c r="M132" s="32" t="s">
        <v>743</v>
      </c>
      <c r="N132" s="32">
        <v>130</v>
      </c>
    </row>
    <row r="133" spans="1:14" x14ac:dyDescent="0.25">
      <c r="A133" s="35">
        <v>18</v>
      </c>
      <c r="B133" s="36" t="s">
        <v>502</v>
      </c>
      <c r="C133" s="36" t="s">
        <v>211</v>
      </c>
      <c r="D133" s="36" t="s">
        <v>503</v>
      </c>
      <c r="E133" s="36" t="s">
        <v>441</v>
      </c>
      <c r="F133" s="37">
        <v>26100000</v>
      </c>
      <c r="G133" s="36" t="s">
        <v>230</v>
      </c>
      <c r="H133" s="36">
        <v>2</v>
      </c>
      <c r="I133" s="38">
        <v>4</v>
      </c>
      <c r="J133" s="38" t="s">
        <v>617</v>
      </c>
      <c r="K133" s="38">
        <v>2</v>
      </c>
      <c r="L133" s="38">
        <v>2</v>
      </c>
      <c r="M133" s="38" t="s">
        <v>744</v>
      </c>
      <c r="N133" s="38">
        <v>131</v>
      </c>
    </row>
    <row r="134" spans="1:14" x14ac:dyDescent="0.25">
      <c r="A134" s="29">
        <v>20</v>
      </c>
      <c r="B134" s="30" t="s">
        <v>504</v>
      </c>
      <c r="C134" s="30" t="s">
        <v>36</v>
      </c>
      <c r="D134" s="30" t="s">
        <v>505</v>
      </c>
      <c r="E134" s="30" t="s">
        <v>38</v>
      </c>
      <c r="F134" s="34">
        <v>45000000</v>
      </c>
      <c r="G134" s="30" t="s">
        <v>202</v>
      </c>
      <c r="H134" s="30">
        <v>2</v>
      </c>
      <c r="I134" s="32">
        <v>4</v>
      </c>
      <c r="J134" s="32" t="s">
        <v>617</v>
      </c>
      <c r="K134" s="32">
        <v>2</v>
      </c>
      <c r="L134" s="32">
        <v>3</v>
      </c>
      <c r="M134" s="32" t="s">
        <v>745</v>
      </c>
      <c r="N134" s="32">
        <v>132</v>
      </c>
    </row>
    <row r="135" spans="1:14" x14ac:dyDescent="0.25">
      <c r="A135" s="39">
        <v>133</v>
      </c>
      <c r="B135" s="40" t="s">
        <v>105</v>
      </c>
      <c r="C135" s="40" t="s">
        <v>106</v>
      </c>
      <c r="D135" s="40" t="s">
        <v>107</v>
      </c>
      <c r="E135" s="40" t="s">
        <v>108</v>
      </c>
      <c r="F135" s="41">
        <v>100000000</v>
      </c>
      <c r="G135" s="40" t="s">
        <v>109</v>
      </c>
      <c r="H135" s="40" t="s">
        <v>109</v>
      </c>
      <c r="I135" s="42">
        <v>5</v>
      </c>
      <c r="J135" s="64"/>
      <c r="K135" s="64" t="s">
        <v>109</v>
      </c>
      <c r="L135" s="64">
        <v>8</v>
      </c>
      <c r="M135" s="64" t="s">
        <v>808</v>
      </c>
      <c r="N135" s="64">
        <v>133</v>
      </c>
    </row>
    <row r="136" spans="1:14" x14ac:dyDescent="0.25">
      <c r="A136" s="35">
        <v>21</v>
      </c>
      <c r="B136" s="36" t="s">
        <v>506</v>
      </c>
      <c r="C136" s="36" t="s">
        <v>211</v>
      </c>
      <c r="D136" s="36" t="s">
        <v>507</v>
      </c>
      <c r="E136" s="36" t="s">
        <v>441</v>
      </c>
      <c r="F136" s="37">
        <v>25600000</v>
      </c>
      <c r="G136" s="36" t="s">
        <v>230</v>
      </c>
      <c r="H136" s="36">
        <v>2</v>
      </c>
      <c r="I136" s="38">
        <v>4</v>
      </c>
      <c r="J136" s="38" t="s">
        <v>617</v>
      </c>
      <c r="K136" s="38">
        <v>2</v>
      </c>
      <c r="L136" s="38">
        <v>4</v>
      </c>
      <c r="M136" s="38" t="s">
        <v>746</v>
      </c>
      <c r="N136" s="38">
        <v>134</v>
      </c>
    </row>
    <row r="137" spans="1:14" x14ac:dyDescent="0.25">
      <c r="A137" s="29">
        <v>32</v>
      </c>
      <c r="B137" s="30" t="s">
        <v>91</v>
      </c>
      <c r="C137" s="30" t="s">
        <v>83</v>
      </c>
      <c r="D137" s="30" t="s">
        <v>92</v>
      </c>
      <c r="E137" s="30" t="s">
        <v>93</v>
      </c>
      <c r="F137" s="34">
        <v>50000000</v>
      </c>
      <c r="G137" s="30" t="s">
        <v>230</v>
      </c>
      <c r="H137" s="30">
        <v>2</v>
      </c>
      <c r="I137" s="32">
        <v>5</v>
      </c>
      <c r="J137" s="32" t="s">
        <v>617</v>
      </c>
      <c r="K137" s="32">
        <v>2</v>
      </c>
      <c r="L137" s="32">
        <v>5</v>
      </c>
      <c r="M137" s="32" t="s">
        <v>747</v>
      </c>
      <c r="N137" s="32">
        <v>135</v>
      </c>
    </row>
    <row r="138" spans="1:14" x14ac:dyDescent="0.25">
      <c r="A138" s="35">
        <v>39</v>
      </c>
      <c r="B138" s="36" t="s">
        <v>509</v>
      </c>
      <c r="C138" s="36" t="s">
        <v>211</v>
      </c>
      <c r="D138" s="36" t="s">
        <v>510</v>
      </c>
      <c r="E138" s="36" t="s">
        <v>511</v>
      </c>
      <c r="F138" s="37">
        <v>40000000</v>
      </c>
      <c r="G138" s="36" t="s">
        <v>202</v>
      </c>
      <c r="H138" s="36">
        <v>2</v>
      </c>
      <c r="I138" s="38">
        <v>4</v>
      </c>
      <c r="J138" s="38" t="s">
        <v>617</v>
      </c>
      <c r="K138" s="38">
        <v>2</v>
      </c>
      <c r="L138" s="38">
        <v>6</v>
      </c>
      <c r="M138" s="38" t="s">
        <v>748</v>
      </c>
      <c r="N138" s="38">
        <v>136</v>
      </c>
    </row>
    <row r="139" spans="1:14" x14ac:dyDescent="0.25">
      <c r="A139" s="29">
        <v>41</v>
      </c>
      <c r="B139" s="30" t="s">
        <v>20</v>
      </c>
      <c r="C139" s="30" t="s">
        <v>21</v>
      </c>
      <c r="D139" s="30" t="s">
        <v>22</v>
      </c>
      <c r="E139" s="30" t="s">
        <v>23</v>
      </c>
      <c r="F139" s="34">
        <v>35000000</v>
      </c>
      <c r="G139" s="30" t="s">
        <v>230</v>
      </c>
      <c r="H139" s="30">
        <v>2</v>
      </c>
      <c r="I139" s="32">
        <v>4</v>
      </c>
      <c r="J139" s="32" t="s">
        <v>617</v>
      </c>
      <c r="K139" s="32">
        <v>2</v>
      </c>
      <c r="L139" s="32">
        <v>7</v>
      </c>
      <c r="M139" s="32" t="s">
        <v>749</v>
      </c>
      <c r="N139" s="32">
        <v>137</v>
      </c>
    </row>
    <row r="140" spans="1:14" x14ac:dyDescent="0.25">
      <c r="A140" s="29">
        <v>43</v>
      </c>
      <c r="B140" s="30" t="s">
        <v>24</v>
      </c>
      <c r="C140" s="30" t="s">
        <v>25</v>
      </c>
      <c r="D140" s="30" t="s">
        <v>26</v>
      </c>
      <c r="E140" s="30" t="s">
        <v>27</v>
      </c>
      <c r="F140" s="34">
        <v>35000000</v>
      </c>
      <c r="G140" s="30" t="s">
        <v>198</v>
      </c>
      <c r="H140" s="30">
        <v>2</v>
      </c>
      <c r="I140" s="32">
        <v>4</v>
      </c>
      <c r="J140" s="32" t="s">
        <v>617</v>
      </c>
      <c r="K140" s="32">
        <v>2</v>
      </c>
      <c r="L140" s="32">
        <v>8</v>
      </c>
      <c r="M140" s="32" t="s">
        <v>750</v>
      </c>
      <c r="N140" s="32">
        <v>138</v>
      </c>
    </row>
    <row r="141" spans="1:14" x14ac:dyDescent="0.25">
      <c r="A141" s="29">
        <v>46</v>
      </c>
      <c r="B141" s="30" t="s">
        <v>94</v>
      </c>
      <c r="C141" s="30" t="s">
        <v>95</v>
      </c>
      <c r="D141" s="30" t="s">
        <v>96</v>
      </c>
      <c r="E141" s="30" t="s">
        <v>27</v>
      </c>
      <c r="F141" s="34">
        <v>32000000</v>
      </c>
      <c r="G141" s="30" t="s">
        <v>198</v>
      </c>
      <c r="H141" s="30">
        <v>2</v>
      </c>
      <c r="I141" s="32">
        <v>5</v>
      </c>
      <c r="J141" s="32" t="s">
        <v>617</v>
      </c>
      <c r="K141" s="32">
        <v>2</v>
      </c>
      <c r="L141" s="32">
        <v>9</v>
      </c>
      <c r="M141" s="32" t="s">
        <v>751</v>
      </c>
      <c r="N141" s="32">
        <v>139</v>
      </c>
    </row>
    <row r="142" spans="1:14" x14ac:dyDescent="0.25">
      <c r="A142" s="35">
        <v>49</v>
      </c>
      <c r="B142" s="36" t="s">
        <v>513</v>
      </c>
      <c r="C142" s="36" t="s">
        <v>211</v>
      </c>
      <c r="D142" s="36" t="s">
        <v>514</v>
      </c>
      <c r="E142" s="36" t="s">
        <v>60</v>
      </c>
      <c r="F142" s="37">
        <v>36000000</v>
      </c>
      <c r="G142" s="36" t="s">
        <v>230</v>
      </c>
      <c r="H142" s="36">
        <v>2</v>
      </c>
      <c r="I142" s="38">
        <v>4</v>
      </c>
      <c r="J142" s="38" t="s">
        <v>617</v>
      </c>
      <c r="K142" s="38">
        <v>2</v>
      </c>
      <c r="L142" s="38">
        <v>10</v>
      </c>
      <c r="M142" s="38" t="s">
        <v>752</v>
      </c>
      <c r="N142" s="38">
        <v>140</v>
      </c>
    </row>
    <row r="143" spans="1:14" x14ac:dyDescent="0.25">
      <c r="A143" s="29">
        <v>50</v>
      </c>
      <c r="B143" s="30" t="s">
        <v>28</v>
      </c>
      <c r="C143" s="30" t="s">
        <v>30</v>
      </c>
      <c r="D143" s="30" t="s">
        <v>31</v>
      </c>
      <c r="E143" s="30" t="s">
        <v>32</v>
      </c>
      <c r="F143" s="34">
        <v>35000000</v>
      </c>
      <c r="G143" s="30" t="s">
        <v>230</v>
      </c>
      <c r="H143" s="30">
        <v>2</v>
      </c>
      <c r="I143" s="32">
        <v>4</v>
      </c>
      <c r="J143" s="32" t="s">
        <v>617</v>
      </c>
      <c r="K143" s="32">
        <v>2</v>
      </c>
      <c r="L143" s="32">
        <v>11</v>
      </c>
      <c r="M143" s="32" t="s">
        <v>753</v>
      </c>
      <c r="N143" s="32">
        <v>141</v>
      </c>
    </row>
    <row r="144" spans="1:14" x14ac:dyDescent="0.25">
      <c r="A144" s="29">
        <v>52</v>
      </c>
      <c r="B144" s="30" t="s">
        <v>103</v>
      </c>
      <c r="C144" s="30" t="s">
        <v>86</v>
      </c>
      <c r="D144" s="30" t="s">
        <v>104</v>
      </c>
      <c r="E144" s="30" t="s">
        <v>23</v>
      </c>
      <c r="F144" s="34">
        <v>15000000</v>
      </c>
      <c r="G144" s="30" t="s">
        <v>230</v>
      </c>
      <c r="H144" s="30">
        <v>2</v>
      </c>
      <c r="I144" s="32">
        <v>5</v>
      </c>
      <c r="J144" s="32" t="s">
        <v>617</v>
      </c>
      <c r="K144" s="32">
        <v>2</v>
      </c>
      <c r="L144" s="32">
        <v>12</v>
      </c>
      <c r="M144" s="32" t="s">
        <v>754</v>
      </c>
      <c r="N144" s="32">
        <v>142</v>
      </c>
    </row>
    <row r="145" spans="1:14" x14ac:dyDescent="0.25">
      <c r="A145" s="29">
        <v>58</v>
      </c>
      <c r="B145" s="30" t="s">
        <v>33</v>
      </c>
      <c r="C145" s="30" t="s">
        <v>25</v>
      </c>
      <c r="D145" s="30" t="s">
        <v>34</v>
      </c>
      <c r="E145" s="30" t="s">
        <v>27</v>
      </c>
      <c r="F145" s="34">
        <v>15000000</v>
      </c>
      <c r="G145" s="30" t="s">
        <v>198</v>
      </c>
      <c r="H145" s="30">
        <v>2</v>
      </c>
      <c r="I145" s="32">
        <v>4</v>
      </c>
      <c r="J145" s="32" t="s">
        <v>617</v>
      </c>
      <c r="K145" s="32">
        <v>2</v>
      </c>
      <c r="L145" s="32">
        <v>13</v>
      </c>
      <c r="M145" s="32" t="s">
        <v>755</v>
      </c>
      <c r="N145" s="32">
        <v>143</v>
      </c>
    </row>
    <row r="146" spans="1:14" x14ac:dyDescent="0.25">
      <c r="A146" s="29">
        <v>60</v>
      </c>
      <c r="B146" s="30" t="s">
        <v>515</v>
      </c>
      <c r="C146" s="30" t="s">
        <v>74</v>
      </c>
      <c r="D146" s="30" t="s">
        <v>516</v>
      </c>
      <c r="E146" s="30" t="s">
        <v>38</v>
      </c>
      <c r="F146" s="34">
        <v>45000000</v>
      </c>
      <c r="G146" s="30" t="s">
        <v>202</v>
      </c>
      <c r="H146" s="30">
        <v>2</v>
      </c>
      <c r="I146" s="32">
        <v>4</v>
      </c>
      <c r="J146" s="32" t="s">
        <v>617</v>
      </c>
      <c r="K146" s="32">
        <v>2</v>
      </c>
      <c r="L146" s="32">
        <v>14</v>
      </c>
      <c r="M146" s="32" t="s">
        <v>756</v>
      </c>
      <c r="N146" s="32">
        <v>144</v>
      </c>
    </row>
    <row r="147" spans="1:14" x14ac:dyDescent="0.25">
      <c r="A147" s="29">
        <v>62</v>
      </c>
      <c r="B147" s="30" t="s">
        <v>517</v>
      </c>
      <c r="C147" s="30" t="s">
        <v>5</v>
      </c>
      <c r="D147" s="30" t="s">
        <v>6</v>
      </c>
      <c r="E147" s="30" t="s">
        <v>7</v>
      </c>
      <c r="F147" s="34">
        <v>23000000</v>
      </c>
      <c r="G147" s="30" t="s">
        <v>351</v>
      </c>
      <c r="H147" s="30">
        <v>2</v>
      </c>
      <c r="I147" s="32">
        <v>4</v>
      </c>
      <c r="J147" s="32" t="s">
        <v>617</v>
      </c>
      <c r="K147" s="32">
        <v>2</v>
      </c>
      <c r="L147" s="32">
        <v>15</v>
      </c>
      <c r="M147" s="32" t="s">
        <v>757</v>
      </c>
      <c r="N147" s="32">
        <v>145</v>
      </c>
    </row>
    <row r="148" spans="1:14" x14ac:dyDescent="0.25">
      <c r="A148" s="35">
        <v>66</v>
      </c>
      <c r="B148" s="36" t="s">
        <v>518</v>
      </c>
      <c r="C148" s="36" t="s">
        <v>211</v>
      </c>
      <c r="D148" s="36" t="s">
        <v>519</v>
      </c>
      <c r="E148" s="36" t="s">
        <v>23</v>
      </c>
      <c r="F148" s="37">
        <v>28000000</v>
      </c>
      <c r="G148" s="36" t="s">
        <v>230</v>
      </c>
      <c r="H148" s="36">
        <v>2</v>
      </c>
      <c r="I148" s="38">
        <v>4</v>
      </c>
      <c r="J148" s="38" t="s">
        <v>617</v>
      </c>
      <c r="K148" s="38">
        <v>2</v>
      </c>
      <c r="L148" s="38">
        <v>16</v>
      </c>
      <c r="M148" s="38" t="s">
        <v>758</v>
      </c>
      <c r="N148" s="38">
        <v>146</v>
      </c>
    </row>
    <row r="149" spans="1:14" x14ac:dyDescent="0.25">
      <c r="A149" s="29">
        <v>74</v>
      </c>
      <c r="B149" s="30" t="s">
        <v>35</v>
      </c>
      <c r="C149" s="30" t="s">
        <v>36</v>
      </c>
      <c r="D149" s="30" t="s">
        <v>37</v>
      </c>
      <c r="E149" s="30" t="s">
        <v>38</v>
      </c>
      <c r="F149" s="34">
        <v>20000000</v>
      </c>
      <c r="G149" s="30" t="s">
        <v>202</v>
      </c>
      <c r="H149" s="30">
        <v>2</v>
      </c>
      <c r="I149" s="32">
        <v>4</v>
      </c>
      <c r="J149" s="32" t="s">
        <v>617</v>
      </c>
      <c r="K149" s="32">
        <v>2</v>
      </c>
      <c r="L149" s="32">
        <v>17</v>
      </c>
      <c r="M149" s="32" t="s">
        <v>759</v>
      </c>
      <c r="N149" s="32">
        <v>147</v>
      </c>
    </row>
    <row r="150" spans="1:14" x14ac:dyDescent="0.25">
      <c r="A150" s="29">
        <v>75</v>
      </c>
      <c r="B150" s="30" t="s">
        <v>39</v>
      </c>
      <c r="C150" s="30" t="s">
        <v>40</v>
      </c>
      <c r="D150" s="30" t="s">
        <v>41</v>
      </c>
      <c r="E150" s="30" t="s">
        <v>38</v>
      </c>
      <c r="F150" s="34">
        <v>40000000</v>
      </c>
      <c r="G150" s="30" t="s">
        <v>202</v>
      </c>
      <c r="H150" s="30">
        <v>2</v>
      </c>
      <c r="I150" s="32">
        <v>4</v>
      </c>
      <c r="J150" s="32" t="s">
        <v>617</v>
      </c>
      <c r="K150" s="32">
        <v>2</v>
      </c>
      <c r="L150" s="32">
        <v>18</v>
      </c>
      <c r="M150" s="32" t="s">
        <v>760</v>
      </c>
      <c r="N150" s="32">
        <v>148</v>
      </c>
    </row>
    <row r="151" spans="1:14" x14ac:dyDescent="0.25">
      <c r="A151" s="29">
        <v>79</v>
      </c>
      <c r="B151" s="30" t="s">
        <v>113</v>
      </c>
      <c r="C151" s="30" t="s">
        <v>95</v>
      </c>
      <c r="D151" s="30" t="s">
        <v>114</v>
      </c>
      <c r="E151" s="30" t="s">
        <v>27</v>
      </c>
      <c r="F151" s="34">
        <v>35000000</v>
      </c>
      <c r="G151" s="30" t="s">
        <v>198</v>
      </c>
      <c r="H151" s="30">
        <v>2</v>
      </c>
      <c r="I151" s="32">
        <v>5</v>
      </c>
      <c r="J151" s="32" t="s">
        <v>617</v>
      </c>
      <c r="K151" s="32">
        <v>2</v>
      </c>
      <c r="L151" s="32">
        <v>19</v>
      </c>
      <c r="M151" s="32" t="s">
        <v>761</v>
      </c>
      <c r="N151" s="32">
        <v>149</v>
      </c>
    </row>
    <row r="152" spans="1:14" x14ac:dyDescent="0.25">
      <c r="A152" s="35">
        <v>81</v>
      </c>
      <c r="B152" s="36" t="s">
        <v>520</v>
      </c>
      <c r="C152" s="36" t="s">
        <v>211</v>
      </c>
      <c r="D152" s="36" t="s">
        <v>521</v>
      </c>
      <c r="E152" s="36" t="s">
        <v>23</v>
      </c>
      <c r="F152" s="37">
        <v>31000000</v>
      </c>
      <c r="G152" s="36" t="s">
        <v>230</v>
      </c>
      <c r="H152" s="36">
        <v>2</v>
      </c>
      <c r="I152" s="38">
        <v>4</v>
      </c>
      <c r="J152" s="38" t="s">
        <v>617</v>
      </c>
      <c r="K152" s="38">
        <v>2</v>
      </c>
      <c r="L152" s="38">
        <v>20</v>
      </c>
      <c r="M152" s="38" t="s">
        <v>762</v>
      </c>
      <c r="N152" s="38">
        <v>150</v>
      </c>
    </row>
    <row r="153" spans="1:14" x14ac:dyDescent="0.25">
      <c r="A153" s="29">
        <v>87</v>
      </c>
      <c r="B153" s="30" t="s">
        <v>42</v>
      </c>
      <c r="C153" s="30" t="s">
        <v>36</v>
      </c>
      <c r="D153" s="30" t="s">
        <v>43</v>
      </c>
      <c r="E153" s="30" t="s">
        <v>38</v>
      </c>
      <c r="F153" s="34">
        <v>26000000</v>
      </c>
      <c r="G153" s="30" t="s">
        <v>202</v>
      </c>
      <c r="H153" s="30">
        <v>2</v>
      </c>
      <c r="I153" s="32">
        <v>4</v>
      </c>
      <c r="J153" s="32" t="s">
        <v>617</v>
      </c>
      <c r="K153" s="32">
        <v>2</v>
      </c>
      <c r="L153" s="32">
        <v>21</v>
      </c>
      <c r="M153" s="32" t="s">
        <v>763</v>
      </c>
      <c r="N153" s="32">
        <v>151</v>
      </c>
    </row>
    <row r="154" spans="1:14" x14ac:dyDescent="0.25">
      <c r="A154" s="29">
        <v>91</v>
      </c>
      <c r="B154" s="30" t="s">
        <v>115</v>
      </c>
      <c r="C154" s="30" t="s">
        <v>95</v>
      </c>
      <c r="D154" s="30" t="s">
        <v>116</v>
      </c>
      <c r="E154" s="30" t="s">
        <v>117</v>
      </c>
      <c r="F154" s="34">
        <v>35000000</v>
      </c>
      <c r="G154" s="30" t="s">
        <v>198</v>
      </c>
      <c r="H154" s="30">
        <v>2</v>
      </c>
      <c r="I154" s="32">
        <v>5</v>
      </c>
      <c r="J154" s="32" t="s">
        <v>617</v>
      </c>
      <c r="K154" s="32">
        <v>2</v>
      </c>
      <c r="L154" s="32">
        <v>22</v>
      </c>
      <c r="M154" s="32" t="s">
        <v>764</v>
      </c>
      <c r="N154" s="32">
        <v>152</v>
      </c>
    </row>
    <row r="155" spans="1:14" x14ac:dyDescent="0.25">
      <c r="A155" s="29">
        <v>92</v>
      </c>
      <c r="B155" s="30" t="s">
        <v>118</v>
      </c>
      <c r="C155" s="30" t="s">
        <v>119</v>
      </c>
      <c r="D155" s="30" t="s">
        <v>120</v>
      </c>
      <c r="E155" s="30" t="s">
        <v>38</v>
      </c>
      <c r="F155" s="34">
        <v>50000000</v>
      </c>
      <c r="G155" s="30" t="s">
        <v>202</v>
      </c>
      <c r="H155" s="30">
        <v>2</v>
      </c>
      <c r="I155" s="32">
        <v>5</v>
      </c>
      <c r="J155" s="32" t="s">
        <v>617</v>
      </c>
      <c r="K155" s="32">
        <v>2</v>
      </c>
      <c r="L155" s="32">
        <v>23</v>
      </c>
      <c r="M155" s="32" t="s">
        <v>765</v>
      </c>
      <c r="N155" s="32">
        <v>153</v>
      </c>
    </row>
    <row r="156" spans="1:14" x14ac:dyDescent="0.25">
      <c r="A156" s="29">
        <v>96</v>
      </c>
      <c r="B156" s="30" t="s">
        <v>522</v>
      </c>
      <c r="C156" s="30" t="s">
        <v>36</v>
      </c>
      <c r="D156" s="30" t="s">
        <v>523</v>
      </c>
      <c r="E156" s="30" t="s">
        <v>38</v>
      </c>
      <c r="F156" s="34">
        <v>38000000</v>
      </c>
      <c r="G156" s="30" t="s">
        <v>202</v>
      </c>
      <c r="H156" s="30">
        <v>2</v>
      </c>
      <c r="I156" s="32">
        <v>4</v>
      </c>
      <c r="J156" s="32" t="s">
        <v>617</v>
      </c>
      <c r="K156" s="32">
        <v>2</v>
      </c>
      <c r="L156" s="32">
        <v>24</v>
      </c>
      <c r="M156" s="32" t="s">
        <v>766</v>
      </c>
      <c r="N156" s="32">
        <v>154</v>
      </c>
    </row>
    <row r="157" spans="1:14" x14ac:dyDescent="0.25">
      <c r="A157" s="29">
        <v>99</v>
      </c>
      <c r="B157" s="30" t="s">
        <v>125</v>
      </c>
      <c r="C157" s="30" t="s">
        <v>86</v>
      </c>
      <c r="D157" s="30" t="s">
        <v>126</v>
      </c>
      <c r="E157" s="30" t="s">
        <v>23</v>
      </c>
      <c r="F157" s="34">
        <v>38000000</v>
      </c>
      <c r="G157" s="30" t="s">
        <v>230</v>
      </c>
      <c r="H157" s="30">
        <v>2</v>
      </c>
      <c r="I157" s="32">
        <v>5</v>
      </c>
      <c r="J157" s="32" t="s">
        <v>617</v>
      </c>
      <c r="K157" s="32">
        <v>2</v>
      </c>
      <c r="L157" s="32">
        <v>25</v>
      </c>
      <c r="M157" s="32" t="s">
        <v>767</v>
      </c>
      <c r="N157" s="32">
        <v>155</v>
      </c>
    </row>
    <row r="158" spans="1:14" x14ac:dyDescent="0.25">
      <c r="A158" s="35">
        <v>102</v>
      </c>
      <c r="B158" s="36" t="s">
        <v>524</v>
      </c>
      <c r="C158" s="36" t="s">
        <v>211</v>
      </c>
      <c r="D158" s="36" t="s">
        <v>525</v>
      </c>
      <c r="E158" s="36" t="s">
        <v>60</v>
      </c>
      <c r="F158" s="37">
        <v>33000000</v>
      </c>
      <c r="G158" s="36" t="s">
        <v>230</v>
      </c>
      <c r="H158" s="36">
        <v>2</v>
      </c>
      <c r="I158" s="38">
        <v>4</v>
      </c>
      <c r="J158" s="38" t="s">
        <v>617</v>
      </c>
      <c r="K158" s="38">
        <v>2</v>
      </c>
      <c r="L158" s="38">
        <v>26</v>
      </c>
      <c r="M158" s="38" t="s">
        <v>768</v>
      </c>
      <c r="N158" s="38">
        <v>156</v>
      </c>
    </row>
    <row r="159" spans="1:14" x14ac:dyDescent="0.25">
      <c r="A159" s="39">
        <v>157</v>
      </c>
      <c r="B159" s="40" t="s">
        <v>139</v>
      </c>
      <c r="C159" s="40" t="s">
        <v>140</v>
      </c>
      <c r="D159" s="40" t="s">
        <v>141</v>
      </c>
      <c r="E159" s="40" t="s">
        <v>142</v>
      </c>
      <c r="F159" s="41">
        <v>100000000</v>
      </c>
      <c r="G159" s="40" t="s">
        <v>109</v>
      </c>
      <c r="H159" s="40" t="s">
        <v>109</v>
      </c>
      <c r="I159" s="42">
        <v>5</v>
      </c>
      <c r="J159" s="64"/>
      <c r="K159" s="64" t="s">
        <v>109</v>
      </c>
      <c r="L159" s="64">
        <v>9</v>
      </c>
      <c r="M159" s="64" t="s">
        <v>809</v>
      </c>
      <c r="N159" s="64">
        <v>157</v>
      </c>
    </row>
    <row r="160" spans="1:14" x14ac:dyDescent="0.25">
      <c r="A160" s="29">
        <v>105</v>
      </c>
      <c r="B160" s="30" t="s">
        <v>127</v>
      </c>
      <c r="C160" s="30" t="s">
        <v>95</v>
      </c>
      <c r="D160" s="30" t="s">
        <v>128</v>
      </c>
      <c r="E160" s="30" t="s">
        <v>27</v>
      </c>
      <c r="F160" s="34">
        <v>40000000</v>
      </c>
      <c r="G160" s="30" t="s">
        <v>198</v>
      </c>
      <c r="H160" s="30">
        <v>2</v>
      </c>
      <c r="I160" s="32">
        <v>5</v>
      </c>
      <c r="J160" s="32" t="s">
        <v>617</v>
      </c>
      <c r="K160" s="32">
        <v>2</v>
      </c>
      <c r="L160" s="32">
        <v>27</v>
      </c>
      <c r="M160" s="32" t="s">
        <v>769</v>
      </c>
      <c r="N160" s="32">
        <v>158</v>
      </c>
    </row>
    <row r="161" spans="1:14" x14ac:dyDescent="0.25">
      <c r="A161" s="29">
        <v>109</v>
      </c>
      <c r="B161" s="30" t="s">
        <v>129</v>
      </c>
      <c r="C161" s="30" t="s">
        <v>95</v>
      </c>
      <c r="D161" s="30" t="s">
        <v>130</v>
      </c>
      <c r="E161" s="30" t="s">
        <v>131</v>
      </c>
      <c r="F161" s="34">
        <v>37000000</v>
      </c>
      <c r="G161" s="30" t="s">
        <v>198</v>
      </c>
      <c r="H161" s="30">
        <v>2</v>
      </c>
      <c r="I161" s="32">
        <v>5</v>
      </c>
      <c r="J161" s="32" t="s">
        <v>617</v>
      </c>
      <c r="K161" s="32">
        <v>2</v>
      </c>
      <c r="L161" s="32">
        <v>28</v>
      </c>
      <c r="M161" s="32" t="s">
        <v>770</v>
      </c>
      <c r="N161" s="32">
        <v>159</v>
      </c>
    </row>
    <row r="162" spans="1:14" x14ac:dyDescent="0.25">
      <c r="A162" s="29">
        <v>125</v>
      </c>
      <c r="B162" s="30" t="s">
        <v>132</v>
      </c>
      <c r="C162" s="30" t="s">
        <v>133</v>
      </c>
      <c r="D162" s="30" t="s">
        <v>134</v>
      </c>
      <c r="E162" s="30" t="s">
        <v>135</v>
      </c>
      <c r="F162" s="34">
        <v>30000000</v>
      </c>
      <c r="G162" s="30" t="s">
        <v>202</v>
      </c>
      <c r="H162" s="30">
        <v>2</v>
      </c>
      <c r="I162" s="32">
        <v>5</v>
      </c>
      <c r="J162" s="32" t="s">
        <v>617</v>
      </c>
      <c r="K162" s="32">
        <v>2</v>
      </c>
      <c r="L162" s="32">
        <v>29</v>
      </c>
      <c r="M162" s="32" t="s">
        <v>771</v>
      </c>
      <c r="N162" s="32">
        <v>160</v>
      </c>
    </row>
    <row r="163" spans="1:14" x14ac:dyDescent="0.25">
      <c r="A163" s="35">
        <v>131</v>
      </c>
      <c r="B163" s="36" t="s">
        <v>526</v>
      </c>
      <c r="C163" s="36" t="s">
        <v>211</v>
      </c>
      <c r="D163" s="36" t="s">
        <v>527</v>
      </c>
      <c r="E163" s="36" t="s">
        <v>27</v>
      </c>
      <c r="F163" s="37">
        <v>15000000</v>
      </c>
      <c r="G163" s="36" t="s">
        <v>198</v>
      </c>
      <c r="H163" s="36">
        <v>2</v>
      </c>
      <c r="I163" s="38">
        <v>4</v>
      </c>
      <c r="J163" s="38" t="s">
        <v>617</v>
      </c>
      <c r="K163" s="38">
        <v>2</v>
      </c>
      <c r="L163" s="38">
        <v>30</v>
      </c>
      <c r="M163" s="38" t="s">
        <v>772</v>
      </c>
      <c r="N163" s="38">
        <v>161</v>
      </c>
    </row>
    <row r="164" spans="1:14" x14ac:dyDescent="0.25">
      <c r="A164" s="29">
        <v>134</v>
      </c>
      <c r="B164" s="30" t="s">
        <v>136</v>
      </c>
      <c r="C164" s="30" t="s">
        <v>137</v>
      </c>
      <c r="D164" s="30" t="s">
        <v>138</v>
      </c>
      <c r="E164" s="30" t="s">
        <v>38</v>
      </c>
      <c r="F164" s="34">
        <v>40000000</v>
      </c>
      <c r="G164" s="30" t="s">
        <v>202</v>
      </c>
      <c r="H164" s="30">
        <v>2</v>
      </c>
      <c r="I164" s="32">
        <v>5</v>
      </c>
      <c r="J164" s="32" t="s">
        <v>617</v>
      </c>
      <c r="K164" s="32">
        <v>2</v>
      </c>
      <c r="L164" s="32">
        <v>31</v>
      </c>
      <c r="M164" s="32" t="s">
        <v>773</v>
      </c>
      <c r="N164" s="32">
        <v>162</v>
      </c>
    </row>
    <row r="165" spans="1:14" x14ac:dyDescent="0.25">
      <c r="A165" s="29">
        <v>143</v>
      </c>
      <c r="B165" s="30" t="s">
        <v>44</v>
      </c>
      <c r="C165" s="30" t="s">
        <v>25</v>
      </c>
      <c r="D165" s="30" t="s">
        <v>45</v>
      </c>
      <c r="E165" s="30" t="s">
        <v>27</v>
      </c>
      <c r="F165" s="34">
        <v>35000000</v>
      </c>
      <c r="G165" s="30" t="s">
        <v>198</v>
      </c>
      <c r="H165" s="30">
        <v>2</v>
      </c>
      <c r="I165" s="32">
        <v>4</v>
      </c>
      <c r="J165" s="32" t="s">
        <v>617</v>
      </c>
      <c r="K165" s="32">
        <v>2</v>
      </c>
      <c r="L165" s="32">
        <v>32</v>
      </c>
      <c r="M165" s="32" t="s">
        <v>774</v>
      </c>
      <c r="N165" s="32">
        <v>163</v>
      </c>
    </row>
    <row r="166" spans="1:14" x14ac:dyDescent="0.25">
      <c r="A166" s="29">
        <v>145</v>
      </c>
      <c r="B166" s="30" t="s">
        <v>46</v>
      </c>
      <c r="C166" s="30" t="s">
        <v>47</v>
      </c>
      <c r="D166" s="30" t="s">
        <v>48</v>
      </c>
      <c r="E166" s="30" t="s">
        <v>49</v>
      </c>
      <c r="F166" s="34">
        <v>22500000</v>
      </c>
      <c r="G166" s="30" t="s">
        <v>198</v>
      </c>
      <c r="H166" s="30">
        <v>2</v>
      </c>
      <c r="I166" s="32">
        <v>4</v>
      </c>
      <c r="J166" s="32" t="s">
        <v>617</v>
      </c>
      <c r="K166" s="32">
        <v>2</v>
      </c>
      <c r="L166" s="32">
        <v>33</v>
      </c>
      <c r="M166" s="32" t="s">
        <v>775</v>
      </c>
      <c r="N166" s="32">
        <v>164</v>
      </c>
    </row>
    <row r="167" spans="1:14" x14ac:dyDescent="0.25">
      <c r="A167" s="35">
        <v>148</v>
      </c>
      <c r="B167" s="36" t="s">
        <v>528</v>
      </c>
      <c r="C167" s="36" t="s">
        <v>211</v>
      </c>
      <c r="D167" s="36" t="s">
        <v>529</v>
      </c>
      <c r="E167" s="36" t="s">
        <v>530</v>
      </c>
      <c r="F167" s="37">
        <v>26000000</v>
      </c>
      <c r="G167" s="36" t="s">
        <v>230</v>
      </c>
      <c r="H167" s="36">
        <v>2</v>
      </c>
      <c r="I167" s="38">
        <v>4</v>
      </c>
      <c r="J167" s="38" t="s">
        <v>617</v>
      </c>
      <c r="K167" s="38">
        <v>2</v>
      </c>
      <c r="L167" s="38">
        <v>34</v>
      </c>
      <c r="M167" s="38" t="s">
        <v>776</v>
      </c>
      <c r="N167" s="38">
        <v>165</v>
      </c>
    </row>
    <row r="168" spans="1:14" x14ac:dyDescent="0.25">
      <c r="A168" s="29">
        <v>156</v>
      </c>
      <c r="B168" s="30" t="s">
        <v>143</v>
      </c>
      <c r="C168" s="30" t="s">
        <v>144</v>
      </c>
      <c r="D168" s="30" t="s">
        <v>145</v>
      </c>
      <c r="E168" s="30" t="s">
        <v>146</v>
      </c>
      <c r="F168" s="34">
        <v>5000000</v>
      </c>
      <c r="G168" s="30" t="s">
        <v>230</v>
      </c>
      <c r="H168" s="30">
        <v>2</v>
      </c>
      <c r="I168" s="32">
        <v>5</v>
      </c>
      <c r="J168" s="32" t="s">
        <v>617</v>
      </c>
      <c r="K168" s="32">
        <v>2</v>
      </c>
      <c r="L168" s="32">
        <v>35</v>
      </c>
      <c r="M168" s="32" t="s">
        <v>777</v>
      </c>
      <c r="N168" s="32">
        <v>166</v>
      </c>
    </row>
    <row r="169" spans="1:14" x14ac:dyDescent="0.25">
      <c r="A169" s="29">
        <v>159</v>
      </c>
      <c r="B169" s="30" t="s">
        <v>54</v>
      </c>
      <c r="C169" s="30" t="s">
        <v>55</v>
      </c>
      <c r="D169" s="30" t="s">
        <v>56</v>
      </c>
      <c r="E169" s="30" t="s">
        <v>38</v>
      </c>
      <c r="F169" s="34">
        <v>33000000</v>
      </c>
      <c r="G169" s="30" t="s">
        <v>202</v>
      </c>
      <c r="H169" s="30">
        <v>2</v>
      </c>
      <c r="I169" s="32">
        <v>4</v>
      </c>
      <c r="J169" s="32" t="s">
        <v>617</v>
      </c>
      <c r="K169" s="32">
        <v>2</v>
      </c>
      <c r="L169" s="32">
        <v>36</v>
      </c>
      <c r="M169" s="32" t="s">
        <v>778</v>
      </c>
      <c r="N169" s="32">
        <v>167</v>
      </c>
    </row>
    <row r="170" spans="1:14" x14ac:dyDescent="0.25">
      <c r="A170" s="35">
        <v>162</v>
      </c>
      <c r="B170" s="36" t="s">
        <v>531</v>
      </c>
      <c r="C170" s="36" t="s">
        <v>211</v>
      </c>
      <c r="D170" s="36" t="s">
        <v>532</v>
      </c>
      <c r="E170" s="36" t="s">
        <v>533</v>
      </c>
      <c r="F170" s="37">
        <v>16730000</v>
      </c>
      <c r="G170" s="36" t="s">
        <v>225</v>
      </c>
      <c r="H170" s="36">
        <v>2</v>
      </c>
      <c r="I170" s="38">
        <v>4</v>
      </c>
      <c r="J170" s="38"/>
      <c r="K170" s="38">
        <v>2</v>
      </c>
      <c r="L170" s="38">
        <v>37</v>
      </c>
      <c r="M170" s="38" t="s">
        <v>779</v>
      </c>
      <c r="N170" s="38">
        <v>168</v>
      </c>
    </row>
    <row r="171" spans="1:14" ht="17.25" x14ac:dyDescent="0.25">
      <c r="A171" s="29">
        <v>164</v>
      </c>
      <c r="B171" s="30" t="s">
        <v>57</v>
      </c>
      <c r="C171" s="30" t="s">
        <v>58</v>
      </c>
      <c r="D171" s="30" t="s">
        <v>59</v>
      </c>
      <c r="E171" s="30" t="s">
        <v>534</v>
      </c>
      <c r="F171" s="34">
        <v>52000000</v>
      </c>
      <c r="G171" s="30" t="s">
        <v>230</v>
      </c>
      <c r="H171" s="30">
        <v>2</v>
      </c>
      <c r="I171" s="32">
        <v>4</v>
      </c>
      <c r="J171" s="32" t="s">
        <v>617</v>
      </c>
      <c r="K171" s="32">
        <v>2</v>
      </c>
      <c r="L171" s="32">
        <v>38</v>
      </c>
      <c r="M171" s="32" t="s">
        <v>780</v>
      </c>
      <c r="N171" s="32">
        <v>169</v>
      </c>
    </row>
    <row r="172" spans="1:14" x14ac:dyDescent="0.25">
      <c r="A172" s="35">
        <v>168</v>
      </c>
      <c r="B172" s="36" t="s">
        <v>535</v>
      </c>
      <c r="C172" s="36" t="s">
        <v>211</v>
      </c>
      <c r="D172" s="36" t="s">
        <v>536</v>
      </c>
      <c r="E172" s="36" t="s">
        <v>60</v>
      </c>
      <c r="F172" s="37">
        <v>40000000</v>
      </c>
      <c r="G172" s="36" t="s">
        <v>230</v>
      </c>
      <c r="H172" s="36">
        <v>2</v>
      </c>
      <c r="I172" s="38">
        <v>4</v>
      </c>
      <c r="J172" s="38" t="s">
        <v>617</v>
      </c>
      <c r="K172" s="38">
        <v>2</v>
      </c>
      <c r="L172" s="38">
        <v>39</v>
      </c>
      <c r="M172" s="38" t="s">
        <v>781</v>
      </c>
      <c r="N172" s="38">
        <v>170</v>
      </c>
    </row>
    <row r="173" spans="1:14" x14ac:dyDescent="0.25">
      <c r="A173" s="35">
        <v>169</v>
      </c>
      <c r="B173" s="36" t="s">
        <v>537</v>
      </c>
      <c r="C173" s="36" t="s">
        <v>211</v>
      </c>
      <c r="D173" s="36" t="s">
        <v>538</v>
      </c>
      <c r="E173" s="36" t="s">
        <v>539</v>
      </c>
      <c r="F173" s="37">
        <v>13730000</v>
      </c>
      <c r="G173" s="36" t="s">
        <v>540</v>
      </c>
      <c r="H173" s="36">
        <v>2</v>
      </c>
      <c r="I173" s="38">
        <v>4</v>
      </c>
      <c r="J173" s="38"/>
      <c r="K173" s="38">
        <v>2</v>
      </c>
      <c r="L173" s="38">
        <v>40</v>
      </c>
      <c r="M173" s="38" t="s">
        <v>782</v>
      </c>
      <c r="N173" s="38">
        <v>171</v>
      </c>
    </row>
    <row r="174" spans="1:14" x14ac:dyDescent="0.25">
      <c r="A174" s="29">
        <v>170</v>
      </c>
      <c r="B174" s="30" t="s">
        <v>147</v>
      </c>
      <c r="C174" s="30" t="s">
        <v>95</v>
      </c>
      <c r="D174" s="30" t="s">
        <v>148</v>
      </c>
      <c r="E174" s="30" t="s">
        <v>100</v>
      </c>
      <c r="F174" s="34">
        <v>27000000</v>
      </c>
      <c r="G174" s="30" t="s">
        <v>198</v>
      </c>
      <c r="H174" s="30">
        <v>2</v>
      </c>
      <c r="I174" s="32">
        <v>5</v>
      </c>
      <c r="J174" s="32" t="s">
        <v>617</v>
      </c>
      <c r="K174" s="32">
        <v>2</v>
      </c>
      <c r="L174" s="32">
        <v>41</v>
      </c>
      <c r="M174" s="32" t="s">
        <v>783</v>
      </c>
      <c r="N174" s="32">
        <v>172</v>
      </c>
    </row>
    <row r="175" spans="1:14" x14ac:dyDescent="0.25">
      <c r="A175" s="29">
        <v>175</v>
      </c>
      <c r="B175" s="30" t="s">
        <v>61</v>
      </c>
      <c r="C175" s="30" t="s">
        <v>58</v>
      </c>
      <c r="D175" s="30" t="s">
        <v>62</v>
      </c>
      <c r="E175" s="30" t="s">
        <v>60</v>
      </c>
      <c r="F175" s="34">
        <v>50000000</v>
      </c>
      <c r="G175" s="30" t="s">
        <v>230</v>
      </c>
      <c r="H175" s="30">
        <v>2</v>
      </c>
      <c r="I175" s="32">
        <v>4</v>
      </c>
      <c r="J175" s="32" t="s">
        <v>617</v>
      </c>
      <c r="K175" s="32">
        <v>2</v>
      </c>
      <c r="L175" s="32">
        <v>42</v>
      </c>
      <c r="M175" s="32" t="s">
        <v>784</v>
      </c>
      <c r="N175" s="32">
        <v>173</v>
      </c>
    </row>
    <row r="176" spans="1:14" x14ac:dyDescent="0.25">
      <c r="A176" s="29">
        <v>178</v>
      </c>
      <c r="B176" s="30" t="s">
        <v>63</v>
      </c>
      <c r="C176" s="30" t="s">
        <v>25</v>
      </c>
      <c r="D176" s="30" t="s">
        <v>64</v>
      </c>
      <c r="E176" s="30" t="s">
        <v>27</v>
      </c>
      <c r="F176" s="34">
        <v>30000000</v>
      </c>
      <c r="G176" s="30" t="s">
        <v>198</v>
      </c>
      <c r="H176" s="30">
        <v>2</v>
      </c>
      <c r="I176" s="32">
        <v>4</v>
      </c>
      <c r="J176" s="32" t="s">
        <v>617</v>
      </c>
      <c r="K176" s="32">
        <v>2</v>
      </c>
      <c r="L176" s="32">
        <v>43</v>
      </c>
      <c r="M176" s="32" t="s">
        <v>785</v>
      </c>
      <c r="N176" s="32">
        <v>174</v>
      </c>
    </row>
    <row r="177" spans="1:14" x14ac:dyDescent="0.25">
      <c r="A177" s="35">
        <v>180</v>
      </c>
      <c r="B177" s="36" t="s">
        <v>541</v>
      </c>
      <c r="C177" s="36" t="s">
        <v>211</v>
      </c>
      <c r="D177" s="36" t="s">
        <v>542</v>
      </c>
      <c r="E177" s="36" t="s">
        <v>543</v>
      </c>
      <c r="F177" s="37">
        <v>30000000</v>
      </c>
      <c r="G177" s="36" t="s">
        <v>230</v>
      </c>
      <c r="H177" s="36">
        <v>2</v>
      </c>
      <c r="I177" s="38">
        <v>4</v>
      </c>
      <c r="J177" s="38" t="s">
        <v>617</v>
      </c>
      <c r="K177" s="38">
        <v>2</v>
      </c>
      <c r="L177" s="38">
        <v>44</v>
      </c>
      <c r="M177" s="38" t="s">
        <v>786</v>
      </c>
      <c r="N177" s="38">
        <v>175</v>
      </c>
    </row>
    <row r="178" spans="1:14" x14ac:dyDescent="0.25">
      <c r="A178" s="29">
        <v>184</v>
      </c>
      <c r="B178" s="30" t="s">
        <v>65</v>
      </c>
      <c r="C178" s="30" t="s">
        <v>55</v>
      </c>
      <c r="D178" s="30" t="s">
        <v>66</v>
      </c>
      <c r="E178" s="30" t="s">
        <v>38</v>
      </c>
      <c r="F178" s="34">
        <v>50000000</v>
      </c>
      <c r="G178" s="30" t="s">
        <v>202</v>
      </c>
      <c r="H178" s="30">
        <v>2</v>
      </c>
      <c r="I178" s="32">
        <v>4</v>
      </c>
      <c r="J178" s="32" t="s">
        <v>617</v>
      </c>
      <c r="K178" s="32">
        <v>2</v>
      </c>
      <c r="L178" s="32">
        <v>45</v>
      </c>
      <c r="M178" s="32" t="s">
        <v>787</v>
      </c>
      <c r="N178" s="32">
        <v>176</v>
      </c>
    </row>
    <row r="179" spans="1:14" x14ac:dyDescent="0.25">
      <c r="A179" s="35">
        <v>186</v>
      </c>
      <c r="B179" s="36" t="s">
        <v>544</v>
      </c>
      <c r="C179" s="36" t="s">
        <v>211</v>
      </c>
      <c r="D179" s="36" t="s">
        <v>545</v>
      </c>
      <c r="E179" s="36" t="s">
        <v>60</v>
      </c>
      <c r="F179" s="37">
        <v>45000000</v>
      </c>
      <c r="G179" s="36" t="s">
        <v>230</v>
      </c>
      <c r="H179" s="36">
        <v>2</v>
      </c>
      <c r="I179" s="38">
        <v>4</v>
      </c>
      <c r="J179" s="38" t="s">
        <v>617</v>
      </c>
      <c r="K179" s="38">
        <v>2</v>
      </c>
      <c r="L179" s="38">
        <v>46</v>
      </c>
      <c r="M179" s="38" t="s">
        <v>788</v>
      </c>
      <c r="N179" s="38">
        <v>177</v>
      </c>
    </row>
    <row r="180" spans="1:14" x14ac:dyDescent="0.25">
      <c r="A180" s="35">
        <v>190</v>
      </c>
      <c r="B180" s="36" t="s">
        <v>546</v>
      </c>
      <c r="C180" s="36" t="s">
        <v>211</v>
      </c>
      <c r="D180" s="36" t="s">
        <v>547</v>
      </c>
      <c r="E180" s="36" t="s">
        <v>60</v>
      </c>
      <c r="F180" s="37">
        <v>50000000</v>
      </c>
      <c r="G180" s="36" t="s">
        <v>230</v>
      </c>
      <c r="H180" s="36">
        <v>2</v>
      </c>
      <c r="I180" s="38">
        <v>4</v>
      </c>
      <c r="J180" s="38" t="s">
        <v>617</v>
      </c>
      <c r="K180" s="38">
        <v>2</v>
      </c>
      <c r="L180" s="38">
        <v>47</v>
      </c>
      <c r="M180" s="38" t="s">
        <v>789</v>
      </c>
      <c r="N180" s="38">
        <v>178</v>
      </c>
    </row>
    <row r="181" spans="1:14" x14ac:dyDescent="0.25">
      <c r="A181" s="29">
        <v>12</v>
      </c>
      <c r="B181" s="30" t="s">
        <v>149</v>
      </c>
      <c r="C181" s="30" t="s">
        <v>95</v>
      </c>
      <c r="D181" s="30" t="s">
        <v>150</v>
      </c>
      <c r="E181" s="30" t="s">
        <v>151</v>
      </c>
      <c r="F181" s="34">
        <v>50000000</v>
      </c>
      <c r="G181" s="30" t="s">
        <v>198</v>
      </c>
      <c r="H181" s="30">
        <v>3</v>
      </c>
      <c r="I181" s="32">
        <v>5</v>
      </c>
      <c r="J181" s="32" t="s">
        <v>617</v>
      </c>
      <c r="K181" s="32">
        <v>3</v>
      </c>
      <c r="L181" s="32">
        <v>1</v>
      </c>
      <c r="M181" s="32" t="s">
        <v>790</v>
      </c>
      <c r="N181" s="32">
        <v>179</v>
      </c>
    </row>
    <row r="182" spans="1:14" x14ac:dyDescent="0.25">
      <c r="A182" s="29">
        <v>27</v>
      </c>
      <c r="B182" s="30" t="s">
        <v>71</v>
      </c>
      <c r="C182" s="30" t="s">
        <v>36</v>
      </c>
      <c r="D182" s="30" t="s">
        <v>72</v>
      </c>
      <c r="E182" s="30" t="s">
        <v>38</v>
      </c>
      <c r="F182" s="34">
        <v>20000000</v>
      </c>
      <c r="G182" s="30" t="s">
        <v>202</v>
      </c>
      <c r="H182" s="30">
        <v>3</v>
      </c>
      <c r="I182" s="32">
        <v>4</v>
      </c>
      <c r="J182" s="32" t="s">
        <v>617</v>
      </c>
      <c r="K182" s="32">
        <v>3</v>
      </c>
      <c r="L182" s="32">
        <v>2</v>
      </c>
      <c r="M182" s="32" t="s">
        <v>791</v>
      </c>
      <c r="N182" s="32">
        <v>180</v>
      </c>
    </row>
    <row r="183" spans="1:14" x14ac:dyDescent="0.25">
      <c r="A183" s="29">
        <v>42</v>
      </c>
      <c r="B183" s="30" t="s">
        <v>155</v>
      </c>
      <c r="C183" s="30" t="s">
        <v>156</v>
      </c>
      <c r="D183" s="30" t="s">
        <v>157</v>
      </c>
      <c r="E183" s="30" t="s">
        <v>158</v>
      </c>
      <c r="F183" s="34">
        <v>10000000</v>
      </c>
      <c r="G183" s="30" t="s">
        <v>198</v>
      </c>
      <c r="H183" s="30">
        <v>3</v>
      </c>
      <c r="I183" s="32">
        <v>5</v>
      </c>
      <c r="J183" s="32" t="s">
        <v>617</v>
      </c>
      <c r="K183" s="32">
        <v>3</v>
      </c>
      <c r="L183" s="32">
        <v>3</v>
      </c>
      <c r="M183" s="32" t="s">
        <v>792</v>
      </c>
      <c r="N183" s="32">
        <v>181</v>
      </c>
    </row>
    <row r="184" spans="1:14" x14ac:dyDescent="0.25">
      <c r="A184" s="39">
        <v>182</v>
      </c>
      <c r="B184" s="40" t="s">
        <v>165</v>
      </c>
      <c r="C184" s="40" t="s">
        <v>166</v>
      </c>
      <c r="D184" s="40" t="s">
        <v>167</v>
      </c>
      <c r="E184" s="40" t="s">
        <v>168</v>
      </c>
      <c r="F184" s="41">
        <v>100000000</v>
      </c>
      <c r="G184" s="40" t="s">
        <v>109</v>
      </c>
      <c r="H184" s="40" t="s">
        <v>109</v>
      </c>
      <c r="I184" s="42">
        <v>5</v>
      </c>
      <c r="J184" s="64"/>
      <c r="K184" s="64" t="s">
        <v>109</v>
      </c>
      <c r="L184" s="64">
        <v>10</v>
      </c>
      <c r="M184" s="64" t="s">
        <v>810</v>
      </c>
      <c r="N184" s="64">
        <v>182</v>
      </c>
    </row>
    <row r="185" spans="1:14" x14ac:dyDescent="0.25">
      <c r="A185" s="29">
        <v>61</v>
      </c>
      <c r="B185" s="30" t="s">
        <v>73</v>
      </c>
      <c r="C185" s="30" t="s">
        <v>74</v>
      </c>
      <c r="D185" s="30" t="s">
        <v>75</v>
      </c>
      <c r="E185" s="30" t="s">
        <v>38</v>
      </c>
      <c r="F185" s="34">
        <v>29500000</v>
      </c>
      <c r="G185" s="30" t="s">
        <v>202</v>
      </c>
      <c r="H185" s="30">
        <v>3</v>
      </c>
      <c r="I185" s="32">
        <v>4</v>
      </c>
      <c r="J185" s="32" t="s">
        <v>617</v>
      </c>
      <c r="K185" s="32">
        <v>3</v>
      </c>
      <c r="L185" s="32">
        <v>4</v>
      </c>
      <c r="M185" s="32" t="s">
        <v>793</v>
      </c>
      <c r="N185" s="32">
        <v>183</v>
      </c>
    </row>
    <row r="186" spans="1:14" x14ac:dyDescent="0.25">
      <c r="A186" s="29">
        <v>86</v>
      </c>
      <c r="B186" s="30" t="s">
        <v>163</v>
      </c>
      <c r="C186" s="30" t="s">
        <v>119</v>
      </c>
      <c r="D186" s="30" t="s">
        <v>164</v>
      </c>
      <c r="E186" s="30" t="s">
        <v>38</v>
      </c>
      <c r="F186" s="34">
        <v>40000000</v>
      </c>
      <c r="G186" s="30" t="s">
        <v>202</v>
      </c>
      <c r="H186" s="30">
        <v>3</v>
      </c>
      <c r="I186" s="32">
        <v>5</v>
      </c>
      <c r="J186" s="32" t="s">
        <v>617</v>
      </c>
      <c r="K186" s="32">
        <v>3</v>
      </c>
      <c r="L186" s="32">
        <v>5</v>
      </c>
      <c r="M186" s="32" t="s">
        <v>794</v>
      </c>
      <c r="N186" s="32">
        <v>184</v>
      </c>
    </row>
    <row r="187" spans="1:14" x14ac:dyDescent="0.25">
      <c r="A187" s="29">
        <v>118</v>
      </c>
      <c r="B187" s="30" t="s">
        <v>78</v>
      </c>
      <c r="C187" s="30" t="s">
        <v>74</v>
      </c>
      <c r="D187" s="30" t="s">
        <v>79</v>
      </c>
      <c r="E187" s="30" t="s">
        <v>38</v>
      </c>
      <c r="F187" s="34">
        <v>32500000</v>
      </c>
      <c r="G187" s="30" t="s">
        <v>202</v>
      </c>
      <c r="H187" s="30">
        <v>3</v>
      </c>
      <c r="I187" s="32">
        <v>4</v>
      </c>
      <c r="J187" s="32" t="s">
        <v>617</v>
      </c>
      <c r="K187" s="32">
        <v>3</v>
      </c>
      <c r="L187" s="32">
        <v>6</v>
      </c>
      <c r="M187" s="32" t="s">
        <v>795</v>
      </c>
      <c r="N187" s="32">
        <v>185</v>
      </c>
    </row>
    <row r="188" spans="1:14" ht="17.25" x14ac:dyDescent="0.25">
      <c r="A188" s="29">
        <v>121</v>
      </c>
      <c r="B188" s="30" t="s">
        <v>169</v>
      </c>
      <c r="C188" s="30" t="s">
        <v>170</v>
      </c>
      <c r="D188" s="30" t="s">
        <v>171</v>
      </c>
      <c r="E188" s="30" t="s">
        <v>549</v>
      </c>
      <c r="F188" s="34">
        <v>52000000</v>
      </c>
      <c r="G188" s="30" t="s">
        <v>230</v>
      </c>
      <c r="H188" s="30">
        <v>3</v>
      </c>
      <c r="I188" s="32">
        <v>5</v>
      </c>
      <c r="J188" s="32" t="s">
        <v>617</v>
      </c>
      <c r="K188" s="32">
        <v>3</v>
      </c>
      <c r="L188" s="32">
        <v>7</v>
      </c>
      <c r="M188" s="32" t="s">
        <v>796</v>
      </c>
      <c r="N188" s="32">
        <v>186</v>
      </c>
    </row>
    <row r="189" spans="1:14" x14ac:dyDescent="0.25">
      <c r="A189" s="29">
        <v>128</v>
      </c>
      <c r="B189" s="30" t="s">
        <v>173</v>
      </c>
      <c r="C189" s="30" t="s">
        <v>95</v>
      </c>
      <c r="D189" s="30" t="s">
        <v>174</v>
      </c>
      <c r="E189" s="30" t="s">
        <v>151</v>
      </c>
      <c r="F189" s="34">
        <v>50000000</v>
      </c>
      <c r="G189" s="30" t="s">
        <v>198</v>
      </c>
      <c r="H189" s="30">
        <v>3</v>
      </c>
      <c r="I189" s="32">
        <v>5</v>
      </c>
      <c r="J189" s="32" t="s">
        <v>617</v>
      </c>
      <c r="K189" s="32">
        <v>3</v>
      </c>
      <c r="L189" s="32">
        <v>8</v>
      </c>
      <c r="M189" s="32" t="s">
        <v>797</v>
      </c>
      <c r="N189" s="32">
        <v>187</v>
      </c>
    </row>
    <row r="190" spans="1:14" x14ac:dyDescent="0.25">
      <c r="A190" s="29">
        <v>135</v>
      </c>
      <c r="B190" s="30" t="s">
        <v>175</v>
      </c>
      <c r="C190" s="30" t="s">
        <v>176</v>
      </c>
      <c r="D190" s="30" t="s">
        <v>177</v>
      </c>
      <c r="E190" s="30" t="s">
        <v>100</v>
      </c>
      <c r="F190" s="34">
        <v>40000000</v>
      </c>
      <c r="G190" s="30" t="s">
        <v>198</v>
      </c>
      <c r="H190" s="30">
        <v>3</v>
      </c>
      <c r="I190" s="32">
        <v>5</v>
      </c>
      <c r="J190" s="32" t="s">
        <v>617</v>
      </c>
      <c r="K190" s="32">
        <v>3</v>
      </c>
      <c r="L190" s="32">
        <v>9</v>
      </c>
      <c r="M190" s="32" t="s">
        <v>798</v>
      </c>
      <c r="N190" s="32">
        <v>188</v>
      </c>
    </row>
    <row r="191" spans="1:14" x14ac:dyDescent="0.25">
      <c r="A191" s="29">
        <v>172</v>
      </c>
      <c r="B191" s="30" t="s">
        <v>180</v>
      </c>
      <c r="C191" s="30" t="s">
        <v>119</v>
      </c>
      <c r="D191" s="30" t="s">
        <v>181</v>
      </c>
      <c r="E191" s="30" t="s">
        <v>38</v>
      </c>
      <c r="F191" s="34">
        <v>50000000</v>
      </c>
      <c r="G191" s="30" t="s">
        <v>202</v>
      </c>
      <c r="H191" s="30">
        <v>3</v>
      </c>
      <c r="I191" s="32">
        <v>5</v>
      </c>
      <c r="J191" s="32" t="s">
        <v>617</v>
      </c>
      <c r="K191" s="32">
        <v>3</v>
      </c>
      <c r="L191" s="32">
        <v>10</v>
      </c>
      <c r="M191" s="32" t="s">
        <v>799</v>
      </c>
      <c r="N191" s="32">
        <v>189</v>
      </c>
    </row>
    <row r="192" spans="1:14" x14ac:dyDescent="0.25">
      <c r="A192" s="29">
        <v>179</v>
      </c>
      <c r="B192" s="30" t="s">
        <v>182</v>
      </c>
      <c r="C192" s="30" t="s">
        <v>119</v>
      </c>
      <c r="D192" s="30" t="s">
        <v>183</v>
      </c>
      <c r="E192" s="30" t="s">
        <v>38</v>
      </c>
      <c r="F192" s="34">
        <v>50000000</v>
      </c>
      <c r="G192" s="30" t="s">
        <v>202</v>
      </c>
      <c r="H192" s="30">
        <v>3</v>
      </c>
      <c r="I192" s="32">
        <v>5</v>
      </c>
      <c r="J192" s="32" t="s">
        <v>617</v>
      </c>
      <c r="K192" s="32">
        <v>3</v>
      </c>
      <c r="L192" s="32">
        <v>11</v>
      </c>
      <c r="M192" s="32" t="s">
        <v>800</v>
      </c>
      <c r="N192" s="32">
        <v>190</v>
      </c>
    </row>
    <row r="193" spans="1:14" x14ac:dyDescent="0.25">
      <c r="A193" s="46" t="s">
        <v>29</v>
      </c>
      <c r="B193" s="47" t="s">
        <v>550</v>
      </c>
      <c r="C193" s="47" t="s">
        <v>25</v>
      </c>
      <c r="D193" s="47" t="s">
        <v>551</v>
      </c>
      <c r="E193" s="47" t="s">
        <v>27</v>
      </c>
      <c r="F193" s="48">
        <v>50000000</v>
      </c>
      <c r="G193" s="47" t="s">
        <v>198</v>
      </c>
      <c r="H193" s="47">
        <v>2</v>
      </c>
      <c r="I193" s="49">
        <v>4</v>
      </c>
      <c r="J193" s="67"/>
      <c r="K193" s="67"/>
      <c r="L193" s="66"/>
      <c r="M193" s="49"/>
      <c r="N193" s="49"/>
    </row>
    <row r="194" spans="1:14" x14ac:dyDescent="0.25">
      <c r="A194" s="52"/>
      <c r="B194" s="50"/>
      <c r="C194" s="50"/>
      <c r="D194" s="50"/>
      <c r="E194" s="50"/>
      <c r="F194" s="53">
        <f>SUM(Table91112131456[Amount Requested])</f>
        <v>6585644499</v>
      </c>
      <c r="G194" s="50"/>
      <c r="H194" s="50"/>
      <c r="I194" s="51"/>
      <c r="J194" s="54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60492-72F0-4B12-BAF3-7330A5C291BD}">
  <dimension ref="A1:O194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customWidth="1"/>
    <col min="5" max="5" width="14.5703125" customWidth="1"/>
    <col min="6" max="6" width="23.140625" bestFit="1" customWidth="1"/>
    <col min="7" max="8" width="11.140625" customWidth="1"/>
    <col min="9" max="9" width="20.42578125" customWidth="1"/>
    <col min="10" max="10" width="17.5703125" customWidth="1"/>
    <col min="11" max="11" width="17" customWidth="1"/>
    <col min="12" max="12" width="11.140625" customWidth="1"/>
    <col min="13" max="13" width="22.5703125" bestFit="1" customWidth="1"/>
    <col min="14" max="14" width="15.5703125" style="28" customWidth="1"/>
    <col min="15" max="15" width="20.85546875" hidden="1" customWidth="1"/>
  </cols>
  <sheetData>
    <row r="1" spans="1:15" x14ac:dyDescent="0.25">
      <c r="A1" t="s">
        <v>846</v>
      </c>
    </row>
    <row r="2" spans="1:15" s="28" customFormat="1" x14ac:dyDescent="0.25">
      <c r="A2" s="25" t="s">
        <v>847</v>
      </c>
      <c r="B2" s="26" t="s">
        <v>185</v>
      </c>
      <c r="C2" s="26" t="s">
        <v>186</v>
      </c>
      <c r="D2" s="26" t="s">
        <v>187</v>
      </c>
      <c r="E2" s="26" t="s">
        <v>188</v>
      </c>
      <c r="F2" s="26" t="s">
        <v>189</v>
      </c>
      <c r="G2" s="26" t="s">
        <v>190</v>
      </c>
      <c r="H2" s="26" t="s">
        <v>191</v>
      </c>
      <c r="I2" s="27" t="s">
        <v>192</v>
      </c>
      <c r="J2" s="27" t="s">
        <v>618</v>
      </c>
      <c r="K2" s="26" t="s">
        <v>619</v>
      </c>
      <c r="L2" s="26" t="s">
        <v>193</v>
      </c>
      <c r="M2" s="26" t="s">
        <v>194</v>
      </c>
      <c r="N2" s="26" t="s">
        <v>811</v>
      </c>
      <c r="O2" s="26" t="s">
        <v>851</v>
      </c>
    </row>
    <row r="3" spans="1:15" x14ac:dyDescent="0.25">
      <c r="A3" s="29">
        <v>1</v>
      </c>
      <c r="B3" s="30" t="s">
        <v>500</v>
      </c>
      <c r="C3" s="30" t="s">
        <v>83</v>
      </c>
      <c r="D3" s="30" t="s">
        <v>84</v>
      </c>
      <c r="E3" s="30" t="s">
        <v>85</v>
      </c>
      <c r="F3" s="34">
        <v>32000000</v>
      </c>
      <c r="G3" s="30" t="s">
        <v>461</v>
      </c>
      <c r="H3" s="30">
        <v>2</v>
      </c>
      <c r="I3" s="32">
        <v>5</v>
      </c>
      <c r="J3" s="33" t="s">
        <v>184</v>
      </c>
      <c r="K3" s="33">
        <v>1</v>
      </c>
      <c r="L3" s="33">
        <v>1</v>
      </c>
      <c r="M3" s="33" t="s">
        <v>621</v>
      </c>
      <c r="N3" s="33">
        <v>1</v>
      </c>
      <c r="O3" s="33">
        <v>114</v>
      </c>
    </row>
    <row r="4" spans="1:15" x14ac:dyDescent="0.25">
      <c r="A4" s="29">
        <v>2</v>
      </c>
      <c r="B4" s="30" t="s">
        <v>11</v>
      </c>
      <c r="C4" s="30" t="s">
        <v>13</v>
      </c>
      <c r="D4" s="30" t="s">
        <v>14</v>
      </c>
      <c r="E4" s="30" t="s">
        <v>15</v>
      </c>
      <c r="F4" s="34">
        <v>7000000</v>
      </c>
      <c r="G4" s="30" t="s">
        <v>334</v>
      </c>
      <c r="H4" s="30">
        <v>2</v>
      </c>
      <c r="I4" s="32">
        <v>4</v>
      </c>
      <c r="J4" s="33" t="s">
        <v>184</v>
      </c>
      <c r="K4" s="33">
        <v>1</v>
      </c>
      <c r="L4" s="33">
        <v>2</v>
      </c>
      <c r="M4" s="33" t="s">
        <v>622</v>
      </c>
      <c r="N4" s="33">
        <v>2</v>
      </c>
      <c r="O4" s="32">
        <v>115</v>
      </c>
    </row>
    <row r="5" spans="1:15" x14ac:dyDescent="0.25">
      <c r="A5" s="29">
        <v>3</v>
      </c>
      <c r="B5" s="30" t="s">
        <v>195</v>
      </c>
      <c r="C5" s="30" t="s">
        <v>47</v>
      </c>
      <c r="D5" s="30" t="s">
        <v>196</v>
      </c>
      <c r="E5" s="30" t="s">
        <v>197</v>
      </c>
      <c r="F5" s="31">
        <v>20400000</v>
      </c>
      <c r="G5" s="30" t="s">
        <v>198</v>
      </c>
      <c r="H5" s="30" t="s">
        <v>199</v>
      </c>
      <c r="I5" s="32">
        <v>4</v>
      </c>
      <c r="J5" s="33"/>
      <c r="K5" s="33">
        <v>1</v>
      </c>
      <c r="L5" s="33">
        <v>3</v>
      </c>
      <c r="M5" s="33" t="s">
        <v>623</v>
      </c>
      <c r="N5" s="33">
        <v>3</v>
      </c>
      <c r="O5" s="32">
        <v>1</v>
      </c>
    </row>
    <row r="6" spans="1:15" x14ac:dyDescent="0.25">
      <c r="A6" s="29">
        <v>4</v>
      </c>
      <c r="B6" s="30" t="s">
        <v>200</v>
      </c>
      <c r="C6" s="30" t="s">
        <v>119</v>
      </c>
      <c r="D6" s="30" t="s">
        <v>201</v>
      </c>
      <c r="E6" s="30" t="s">
        <v>38</v>
      </c>
      <c r="F6" s="34">
        <v>30000000</v>
      </c>
      <c r="G6" s="30" t="s">
        <v>202</v>
      </c>
      <c r="H6" s="30" t="s">
        <v>203</v>
      </c>
      <c r="I6" s="32">
        <v>5</v>
      </c>
      <c r="J6" s="33"/>
      <c r="K6" s="33">
        <v>1</v>
      </c>
      <c r="L6" s="33">
        <v>4</v>
      </c>
      <c r="M6" s="33" t="s">
        <v>624</v>
      </c>
      <c r="N6" s="33">
        <v>4</v>
      </c>
      <c r="O6" s="32">
        <v>2</v>
      </c>
    </row>
    <row r="7" spans="1:15" x14ac:dyDescent="0.25">
      <c r="A7" s="29">
        <v>5</v>
      </c>
      <c r="B7" s="30" t="s">
        <v>204</v>
      </c>
      <c r="C7" s="30" t="s">
        <v>47</v>
      </c>
      <c r="D7" s="30" t="s">
        <v>205</v>
      </c>
      <c r="E7" s="30" t="s">
        <v>206</v>
      </c>
      <c r="F7" s="34">
        <v>50000000</v>
      </c>
      <c r="G7" s="30" t="s">
        <v>198</v>
      </c>
      <c r="H7" s="30" t="s">
        <v>199</v>
      </c>
      <c r="I7" s="32">
        <v>4</v>
      </c>
      <c r="J7" s="33"/>
      <c r="K7" s="33">
        <v>1</v>
      </c>
      <c r="L7" s="33">
        <v>5</v>
      </c>
      <c r="M7" s="33" t="s">
        <v>625</v>
      </c>
      <c r="N7" s="33">
        <v>5</v>
      </c>
      <c r="O7" s="32">
        <v>3</v>
      </c>
    </row>
    <row r="8" spans="1:15" x14ac:dyDescent="0.25">
      <c r="A8" s="29">
        <v>7</v>
      </c>
      <c r="B8" s="30" t="s">
        <v>207</v>
      </c>
      <c r="C8" s="30" t="s">
        <v>47</v>
      </c>
      <c r="D8" s="30" t="s">
        <v>208</v>
      </c>
      <c r="E8" s="30" t="s">
        <v>209</v>
      </c>
      <c r="F8" s="34">
        <v>36000000</v>
      </c>
      <c r="G8" s="30" t="s">
        <v>198</v>
      </c>
      <c r="H8" s="30" t="s">
        <v>203</v>
      </c>
      <c r="I8" s="32">
        <v>4</v>
      </c>
      <c r="J8" s="33"/>
      <c r="K8" s="33">
        <v>1</v>
      </c>
      <c r="L8" s="33">
        <v>6</v>
      </c>
      <c r="M8" s="33" t="s">
        <v>626</v>
      </c>
      <c r="N8" s="33">
        <v>6</v>
      </c>
      <c r="O8" s="32">
        <v>4</v>
      </c>
    </row>
    <row r="9" spans="1:15" x14ac:dyDescent="0.25">
      <c r="A9" s="35">
        <v>8</v>
      </c>
      <c r="B9" s="36" t="s">
        <v>210</v>
      </c>
      <c r="C9" s="36" t="s">
        <v>211</v>
      </c>
      <c r="D9" s="36" t="s">
        <v>212</v>
      </c>
      <c r="E9" s="36" t="s">
        <v>213</v>
      </c>
      <c r="F9" s="37">
        <v>10100000</v>
      </c>
      <c r="G9" s="36" t="s">
        <v>214</v>
      </c>
      <c r="H9" s="36" t="s">
        <v>203</v>
      </c>
      <c r="I9" s="38">
        <v>4</v>
      </c>
      <c r="J9" s="65"/>
      <c r="K9" s="65">
        <v>1</v>
      </c>
      <c r="L9" s="65">
        <v>7</v>
      </c>
      <c r="M9" s="65" t="s">
        <v>627</v>
      </c>
      <c r="N9" s="65">
        <v>7</v>
      </c>
      <c r="O9" s="38">
        <v>5</v>
      </c>
    </row>
    <row r="10" spans="1:15" x14ac:dyDescent="0.25">
      <c r="A10" s="29">
        <v>9</v>
      </c>
      <c r="B10" s="30" t="s">
        <v>215</v>
      </c>
      <c r="C10" s="30" t="s">
        <v>47</v>
      </c>
      <c r="D10" s="30" t="s">
        <v>216</v>
      </c>
      <c r="E10" s="30" t="s">
        <v>158</v>
      </c>
      <c r="F10" s="34">
        <v>33000000</v>
      </c>
      <c r="G10" s="30" t="s">
        <v>198</v>
      </c>
      <c r="H10" s="30" t="s">
        <v>217</v>
      </c>
      <c r="I10" s="32">
        <v>4</v>
      </c>
      <c r="J10" s="33"/>
      <c r="K10" s="33">
        <v>1</v>
      </c>
      <c r="L10" s="33">
        <v>8</v>
      </c>
      <c r="M10" s="33" t="s">
        <v>628</v>
      </c>
      <c r="N10" s="33">
        <v>8</v>
      </c>
      <c r="O10" s="32">
        <v>6</v>
      </c>
    </row>
    <row r="11" spans="1:15" x14ac:dyDescent="0.25">
      <c r="A11" s="29">
        <v>10</v>
      </c>
      <c r="B11" s="30" t="s">
        <v>218</v>
      </c>
      <c r="C11" s="30" t="s">
        <v>36</v>
      </c>
      <c r="D11" s="30" t="s">
        <v>219</v>
      </c>
      <c r="E11" s="30" t="s">
        <v>38</v>
      </c>
      <c r="F11" s="34">
        <v>18000000</v>
      </c>
      <c r="G11" s="30" t="s">
        <v>202</v>
      </c>
      <c r="H11" s="30" t="s">
        <v>217</v>
      </c>
      <c r="I11" s="32">
        <v>4</v>
      </c>
      <c r="J11" s="33"/>
      <c r="K11" s="33">
        <v>1</v>
      </c>
      <c r="L11" s="33">
        <v>9</v>
      </c>
      <c r="M11" s="33" t="s">
        <v>629</v>
      </c>
      <c r="N11" s="33">
        <v>9</v>
      </c>
      <c r="O11" s="32">
        <v>7</v>
      </c>
    </row>
    <row r="12" spans="1:15" x14ac:dyDescent="0.25">
      <c r="A12" s="29">
        <v>11</v>
      </c>
      <c r="B12" s="30" t="s">
        <v>220</v>
      </c>
      <c r="C12" s="30" t="s">
        <v>25</v>
      </c>
      <c r="D12" s="30" t="s">
        <v>221</v>
      </c>
      <c r="E12" s="30" t="s">
        <v>27</v>
      </c>
      <c r="F12" s="34">
        <v>40000000</v>
      </c>
      <c r="G12" s="30" t="s">
        <v>198</v>
      </c>
      <c r="H12" s="30" t="s">
        <v>203</v>
      </c>
      <c r="I12" s="32">
        <v>4</v>
      </c>
      <c r="J12" s="33"/>
      <c r="K12" s="33">
        <v>1</v>
      </c>
      <c r="L12" s="33">
        <v>10</v>
      </c>
      <c r="M12" s="33" t="s">
        <v>630</v>
      </c>
      <c r="N12" s="33">
        <v>10</v>
      </c>
      <c r="O12" s="32">
        <v>8</v>
      </c>
    </row>
    <row r="13" spans="1:15" x14ac:dyDescent="0.25">
      <c r="A13" s="29">
        <v>13</v>
      </c>
      <c r="B13" s="30" t="s">
        <v>548</v>
      </c>
      <c r="C13" s="30" t="s">
        <v>8</v>
      </c>
      <c r="D13" s="30" t="s">
        <v>9</v>
      </c>
      <c r="E13" s="30" t="s">
        <v>10</v>
      </c>
      <c r="F13" s="34">
        <v>20000000</v>
      </c>
      <c r="G13" s="30" t="s">
        <v>347</v>
      </c>
      <c r="H13" s="30">
        <v>3</v>
      </c>
      <c r="I13" s="32">
        <v>4</v>
      </c>
      <c r="J13" s="33" t="s">
        <v>184</v>
      </c>
      <c r="K13" s="33">
        <v>1</v>
      </c>
      <c r="L13" s="33">
        <v>11</v>
      </c>
      <c r="M13" s="33" t="s">
        <v>631</v>
      </c>
      <c r="N13" s="33">
        <v>11</v>
      </c>
      <c r="O13" s="32">
        <v>174</v>
      </c>
    </row>
    <row r="14" spans="1:15" x14ac:dyDescent="0.25">
      <c r="A14" s="29">
        <v>14</v>
      </c>
      <c r="B14" s="30" t="s">
        <v>222</v>
      </c>
      <c r="C14" s="30" t="s">
        <v>223</v>
      </c>
      <c r="D14" s="30" t="s">
        <v>224</v>
      </c>
      <c r="E14" s="30" t="s">
        <v>70</v>
      </c>
      <c r="F14" s="34">
        <v>25000000</v>
      </c>
      <c r="G14" s="30" t="s">
        <v>225</v>
      </c>
      <c r="H14" s="30" t="s">
        <v>217</v>
      </c>
      <c r="I14" s="32">
        <v>5</v>
      </c>
      <c r="J14" s="33"/>
      <c r="K14" s="33">
        <v>1</v>
      </c>
      <c r="L14" s="33">
        <v>12</v>
      </c>
      <c r="M14" s="33" t="s">
        <v>632</v>
      </c>
      <c r="N14" s="33">
        <v>12</v>
      </c>
      <c r="O14" s="32">
        <v>9</v>
      </c>
    </row>
    <row r="15" spans="1:15" x14ac:dyDescent="0.25">
      <c r="A15" s="29">
        <v>15</v>
      </c>
      <c r="B15" s="30" t="s">
        <v>16</v>
      </c>
      <c r="C15" s="30" t="s">
        <v>17</v>
      </c>
      <c r="D15" s="30" t="s">
        <v>18</v>
      </c>
      <c r="E15" s="30" t="s">
        <v>19</v>
      </c>
      <c r="F15" s="34">
        <v>30000000</v>
      </c>
      <c r="G15" s="30" t="s">
        <v>225</v>
      </c>
      <c r="H15" s="30">
        <v>2</v>
      </c>
      <c r="I15" s="32">
        <v>4</v>
      </c>
      <c r="J15" s="33" t="s">
        <v>184</v>
      </c>
      <c r="K15" s="33">
        <v>1</v>
      </c>
      <c r="L15" s="33">
        <v>13</v>
      </c>
      <c r="M15" s="33" t="s">
        <v>633</v>
      </c>
      <c r="N15" s="33">
        <v>13</v>
      </c>
      <c r="O15" s="32">
        <v>117</v>
      </c>
    </row>
    <row r="16" spans="1:15" x14ac:dyDescent="0.25">
      <c r="A16" s="29">
        <v>16</v>
      </c>
      <c r="B16" s="30" t="s">
        <v>226</v>
      </c>
      <c r="C16" s="30" t="s">
        <v>227</v>
      </c>
      <c r="D16" s="30" t="s">
        <v>228</v>
      </c>
      <c r="E16" s="30" t="s">
        <v>229</v>
      </c>
      <c r="F16" s="34">
        <v>42000000</v>
      </c>
      <c r="G16" s="30" t="s">
        <v>230</v>
      </c>
      <c r="H16" s="30" t="s">
        <v>217</v>
      </c>
      <c r="I16" s="32">
        <v>4</v>
      </c>
      <c r="J16" s="33"/>
      <c r="K16" s="33">
        <v>1</v>
      </c>
      <c r="L16" s="33">
        <v>14</v>
      </c>
      <c r="M16" s="33" t="s">
        <v>634</v>
      </c>
      <c r="N16" s="33">
        <v>14</v>
      </c>
      <c r="O16" s="32">
        <v>10</v>
      </c>
    </row>
    <row r="17" spans="1:15" x14ac:dyDescent="0.25">
      <c r="A17" s="29">
        <v>19</v>
      </c>
      <c r="B17" s="30" t="s">
        <v>231</v>
      </c>
      <c r="C17" s="30" t="s">
        <v>89</v>
      </c>
      <c r="D17" s="30" t="s">
        <v>232</v>
      </c>
      <c r="E17" s="30" t="s">
        <v>19</v>
      </c>
      <c r="F17" s="34">
        <v>38000000</v>
      </c>
      <c r="G17" s="30" t="s">
        <v>225</v>
      </c>
      <c r="H17" s="30" t="s">
        <v>217</v>
      </c>
      <c r="I17" s="32">
        <v>5</v>
      </c>
      <c r="J17" s="33"/>
      <c r="K17" s="33">
        <v>1</v>
      </c>
      <c r="L17" s="33">
        <v>15</v>
      </c>
      <c r="M17" s="33" t="s">
        <v>635</v>
      </c>
      <c r="N17" s="33">
        <v>15</v>
      </c>
      <c r="O17" s="32">
        <v>11</v>
      </c>
    </row>
    <row r="18" spans="1:15" x14ac:dyDescent="0.25">
      <c r="A18" s="29">
        <v>22</v>
      </c>
      <c r="B18" s="30" t="s">
        <v>233</v>
      </c>
      <c r="C18" s="30" t="s">
        <v>25</v>
      </c>
      <c r="D18" s="30" t="s">
        <v>234</v>
      </c>
      <c r="E18" s="30" t="s">
        <v>27</v>
      </c>
      <c r="F18" s="34">
        <v>20000000</v>
      </c>
      <c r="G18" s="30" t="s">
        <v>198</v>
      </c>
      <c r="H18" s="30" t="s">
        <v>217</v>
      </c>
      <c r="I18" s="32">
        <v>4</v>
      </c>
      <c r="J18" s="33"/>
      <c r="K18" s="33">
        <v>1</v>
      </c>
      <c r="L18" s="33">
        <v>16</v>
      </c>
      <c r="M18" s="33" t="s">
        <v>636</v>
      </c>
      <c r="N18" s="33">
        <v>16</v>
      </c>
      <c r="O18" s="32">
        <v>12</v>
      </c>
    </row>
    <row r="19" spans="1:15" x14ac:dyDescent="0.25">
      <c r="A19" s="39">
        <v>17</v>
      </c>
      <c r="B19" s="40" t="s">
        <v>246</v>
      </c>
      <c r="C19" s="40" t="s">
        <v>247</v>
      </c>
      <c r="D19" s="40" t="s">
        <v>248</v>
      </c>
      <c r="E19" s="40" t="s">
        <v>249</v>
      </c>
      <c r="F19" s="41">
        <v>100000000</v>
      </c>
      <c r="G19" s="40" t="s">
        <v>109</v>
      </c>
      <c r="H19" s="40" t="s">
        <v>109</v>
      </c>
      <c r="I19" s="42">
        <v>5</v>
      </c>
      <c r="J19" s="64"/>
      <c r="K19" s="64" t="s">
        <v>109</v>
      </c>
      <c r="L19" s="64">
        <v>1</v>
      </c>
      <c r="M19" s="64" t="s">
        <v>801</v>
      </c>
      <c r="N19" s="64">
        <v>17</v>
      </c>
      <c r="O19" s="32">
        <v>17</v>
      </c>
    </row>
    <row r="20" spans="1:15" x14ac:dyDescent="0.25">
      <c r="A20" s="29">
        <v>23</v>
      </c>
      <c r="B20" s="30" t="s">
        <v>235</v>
      </c>
      <c r="C20" s="30" t="s">
        <v>227</v>
      </c>
      <c r="D20" s="30" t="s">
        <v>236</v>
      </c>
      <c r="E20" s="30" t="s">
        <v>237</v>
      </c>
      <c r="F20" s="34">
        <v>24000000</v>
      </c>
      <c r="G20" s="30" t="s">
        <v>230</v>
      </c>
      <c r="H20" s="30" t="s">
        <v>217</v>
      </c>
      <c r="I20" s="32">
        <v>4</v>
      </c>
      <c r="J20" s="33"/>
      <c r="K20" s="33">
        <v>1</v>
      </c>
      <c r="L20" s="33">
        <v>17</v>
      </c>
      <c r="M20" s="33" t="s">
        <v>637</v>
      </c>
      <c r="N20" s="33">
        <v>18</v>
      </c>
      <c r="O20" s="32">
        <v>13</v>
      </c>
    </row>
    <row r="21" spans="1:15" x14ac:dyDescent="0.25">
      <c r="A21" s="29">
        <v>24</v>
      </c>
      <c r="B21" s="30" t="s">
        <v>238</v>
      </c>
      <c r="C21" s="30" t="s">
        <v>47</v>
      </c>
      <c r="D21" s="30" t="s">
        <v>239</v>
      </c>
      <c r="E21" s="30" t="s">
        <v>240</v>
      </c>
      <c r="F21" s="34">
        <v>25000000</v>
      </c>
      <c r="G21" s="30" t="s">
        <v>198</v>
      </c>
      <c r="H21" s="30" t="s">
        <v>199</v>
      </c>
      <c r="I21" s="32">
        <v>4</v>
      </c>
      <c r="J21" s="33"/>
      <c r="K21" s="33">
        <v>1</v>
      </c>
      <c r="L21" s="33">
        <v>18</v>
      </c>
      <c r="M21" s="33" t="s">
        <v>638</v>
      </c>
      <c r="N21" s="33">
        <v>19</v>
      </c>
      <c r="O21" s="32">
        <v>14</v>
      </c>
    </row>
    <row r="22" spans="1:15" x14ac:dyDescent="0.25">
      <c r="A22" s="29">
        <v>25</v>
      </c>
      <c r="B22" s="30" t="s">
        <v>241</v>
      </c>
      <c r="C22" s="30" t="s">
        <v>242</v>
      </c>
      <c r="D22" s="30" t="s">
        <v>243</v>
      </c>
      <c r="E22" s="30" t="s">
        <v>135</v>
      </c>
      <c r="F22" s="34">
        <v>50000000</v>
      </c>
      <c r="G22" s="30" t="s">
        <v>202</v>
      </c>
      <c r="H22" s="30" t="s">
        <v>203</v>
      </c>
      <c r="I22" s="32">
        <v>4</v>
      </c>
      <c r="J22" s="33"/>
      <c r="K22" s="33">
        <v>1</v>
      </c>
      <c r="L22" s="33">
        <v>19</v>
      </c>
      <c r="M22" s="33" t="s">
        <v>639</v>
      </c>
      <c r="N22" s="33">
        <v>20</v>
      </c>
      <c r="O22" s="32">
        <v>15</v>
      </c>
    </row>
    <row r="23" spans="1:15" x14ac:dyDescent="0.25">
      <c r="A23" s="29">
        <v>26</v>
      </c>
      <c r="B23" s="30" t="s">
        <v>244</v>
      </c>
      <c r="C23" s="30" t="s">
        <v>223</v>
      </c>
      <c r="D23" s="30" t="s">
        <v>245</v>
      </c>
      <c r="E23" s="30" t="s">
        <v>19</v>
      </c>
      <c r="F23" s="34">
        <v>35000000</v>
      </c>
      <c r="G23" s="30" t="s">
        <v>225</v>
      </c>
      <c r="H23" s="30" t="s">
        <v>217</v>
      </c>
      <c r="I23" s="32">
        <v>5</v>
      </c>
      <c r="J23" s="33"/>
      <c r="K23" s="33">
        <v>1</v>
      </c>
      <c r="L23" s="33">
        <v>20</v>
      </c>
      <c r="M23" s="33" t="s">
        <v>640</v>
      </c>
      <c r="N23" s="33">
        <v>21</v>
      </c>
      <c r="O23" s="32">
        <v>16</v>
      </c>
    </row>
    <row r="24" spans="1:15" x14ac:dyDescent="0.25">
      <c r="A24" s="29">
        <v>28</v>
      </c>
      <c r="B24" s="30" t="s">
        <v>250</v>
      </c>
      <c r="C24" s="30" t="s">
        <v>21</v>
      </c>
      <c r="D24" s="30" t="s">
        <v>251</v>
      </c>
      <c r="E24" s="30" t="s">
        <v>23</v>
      </c>
      <c r="F24" s="34">
        <v>40000000</v>
      </c>
      <c r="G24" s="30" t="s">
        <v>230</v>
      </c>
      <c r="H24" s="30" t="s">
        <v>217</v>
      </c>
      <c r="I24" s="32">
        <v>4</v>
      </c>
      <c r="J24" s="33"/>
      <c r="K24" s="33">
        <v>1</v>
      </c>
      <c r="L24" s="33">
        <v>21</v>
      </c>
      <c r="M24" s="33" t="s">
        <v>641</v>
      </c>
      <c r="N24" s="33">
        <v>22</v>
      </c>
      <c r="O24" s="32">
        <v>18</v>
      </c>
    </row>
    <row r="25" spans="1:15" x14ac:dyDescent="0.25">
      <c r="A25" s="29">
        <v>29</v>
      </c>
      <c r="B25" s="30" t="s">
        <v>252</v>
      </c>
      <c r="C25" s="30" t="s">
        <v>253</v>
      </c>
      <c r="D25" s="30" t="s">
        <v>254</v>
      </c>
      <c r="E25" s="30" t="s">
        <v>255</v>
      </c>
      <c r="F25" s="34">
        <v>30000000</v>
      </c>
      <c r="G25" s="30" t="s">
        <v>230</v>
      </c>
      <c r="H25" s="30" t="s">
        <v>217</v>
      </c>
      <c r="I25" s="32">
        <v>4</v>
      </c>
      <c r="J25" s="33"/>
      <c r="K25" s="33">
        <v>1</v>
      </c>
      <c r="L25" s="33">
        <v>22</v>
      </c>
      <c r="M25" s="33" t="s">
        <v>642</v>
      </c>
      <c r="N25" s="33">
        <v>23</v>
      </c>
      <c r="O25" s="32">
        <v>19</v>
      </c>
    </row>
    <row r="26" spans="1:15" x14ac:dyDescent="0.25">
      <c r="A26" s="29">
        <v>30</v>
      </c>
      <c r="B26" s="30" t="s">
        <v>88</v>
      </c>
      <c r="C26" s="30" t="s">
        <v>89</v>
      </c>
      <c r="D26" s="30" t="s">
        <v>90</v>
      </c>
      <c r="E26" s="30" t="s">
        <v>508</v>
      </c>
      <c r="F26" s="34">
        <v>35000000</v>
      </c>
      <c r="G26" s="30" t="s">
        <v>225</v>
      </c>
      <c r="H26" s="30">
        <v>2</v>
      </c>
      <c r="I26" s="32">
        <v>5</v>
      </c>
      <c r="J26" s="33" t="s">
        <v>184</v>
      </c>
      <c r="K26" s="33">
        <v>1</v>
      </c>
      <c r="L26" s="33">
        <v>23</v>
      </c>
      <c r="M26" s="33" t="s">
        <v>643</v>
      </c>
      <c r="N26" s="33">
        <v>24</v>
      </c>
      <c r="O26" s="32">
        <v>121</v>
      </c>
    </row>
    <row r="27" spans="1:15" x14ac:dyDescent="0.25">
      <c r="A27" s="29">
        <v>31</v>
      </c>
      <c r="B27" s="30" t="s">
        <v>152</v>
      </c>
      <c r="C27" s="30" t="s">
        <v>343</v>
      </c>
      <c r="D27" s="30" t="s">
        <v>154</v>
      </c>
      <c r="E27" s="30" t="s">
        <v>19</v>
      </c>
      <c r="F27" s="34">
        <v>40000000</v>
      </c>
      <c r="G27" s="30" t="s">
        <v>225</v>
      </c>
      <c r="H27" s="30">
        <v>3</v>
      </c>
      <c r="I27" s="32">
        <v>5</v>
      </c>
      <c r="J27" s="33" t="s">
        <v>184</v>
      </c>
      <c r="K27" s="33">
        <v>1</v>
      </c>
      <c r="L27" s="33">
        <v>24</v>
      </c>
      <c r="M27" s="33" t="s">
        <v>644</v>
      </c>
      <c r="N27" s="33">
        <v>25</v>
      </c>
      <c r="O27" s="32">
        <v>176</v>
      </c>
    </row>
    <row r="28" spans="1:15" x14ac:dyDescent="0.25">
      <c r="A28" s="29">
        <v>33</v>
      </c>
      <c r="B28" s="30" t="s">
        <v>256</v>
      </c>
      <c r="C28" s="30" t="s">
        <v>242</v>
      </c>
      <c r="D28" s="30" t="s">
        <v>257</v>
      </c>
      <c r="E28" s="30" t="s">
        <v>258</v>
      </c>
      <c r="F28" s="34">
        <v>31000000</v>
      </c>
      <c r="G28" s="30" t="s">
        <v>202</v>
      </c>
      <c r="H28" s="30" t="s">
        <v>203</v>
      </c>
      <c r="I28" s="32">
        <v>4</v>
      </c>
      <c r="J28" s="33"/>
      <c r="K28" s="33">
        <v>1</v>
      </c>
      <c r="L28" s="33">
        <v>25</v>
      </c>
      <c r="M28" s="33" t="s">
        <v>645</v>
      </c>
      <c r="N28" s="33">
        <v>26</v>
      </c>
      <c r="O28" s="32">
        <v>20</v>
      </c>
    </row>
    <row r="29" spans="1:15" x14ac:dyDescent="0.25">
      <c r="A29" s="29">
        <v>34</v>
      </c>
      <c r="B29" s="30" t="s">
        <v>259</v>
      </c>
      <c r="C29" s="30" t="s">
        <v>260</v>
      </c>
      <c r="D29" s="30" t="s">
        <v>261</v>
      </c>
      <c r="E29" s="30" t="s">
        <v>262</v>
      </c>
      <c r="F29" s="34">
        <v>29000000</v>
      </c>
      <c r="G29" s="30" t="s">
        <v>263</v>
      </c>
      <c r="H29" s="30" t="s">
        <v>217</v>
      </c>
      <c r="I29" s="32">
        <v>4</v>
      </c>
      <c r="J29" s="33"/>
      <c r="K29" s="33">
        <v>1</v>
      </c>
      <c r="L29" s="33">
        <v>26</v>
      </c>
      <c r="M29" s="33" t="s">
        <v>646</v>
      </c>
      <c r="N29" s="33">
        <v>27</v>
      </c>
      <c r="O29" s="32">
        <v>21</v>
      </c>
    </row>
    <row r="30" spans="1:15" x14ac:dyDescent="0.25">
      <c r="A30" s="29">
        <v>35</v>
      </c>
      <c r="B30" s="30" t="s">
        <v>264</v>
      </c>
      <c r="C30" s="30" t="s">
        <v>58</v>
      </c>
      <c r="D30" s="30" t="s">
        <v>265</v>
      </c>
      <c r="E30" s="30" t="s">
        <v>60</v>
      </c>
      <c r="F30" s="34">
        <v>35000000</v>
      </c>
      <c r="G30" s="30" t="s">
        <v>230</v>
      </c>
      <c r="H30" s="30" t="s">
        <v>203</v>
      </c>
      <c r="I30" s="32">
        <v>4</v>
      </c>
      <c r="J30" s="33"/>
      <c r="K30" s="33">
        <v>1</v>
      </c>
      <c r="L30" s="33">
        <v>27</v>
      </c>
      <c r="M30" s="33" t="s">
        <v>647</v>
      </c>
      <c r="N30" s="33">
        <v>28</v>
      </c>
      <c r="O30" s="32">
        <v>22</v>
      </c>
    </row>
    <row r="31" spans="1:15" x14ac:dyDescent="0.25">
      <c r="A31" s="29">
        <v>36</v>
      </c>
      <c r="B31" s="30" t="s">
        <v>266</v>
      </c>
      <c r="C31" s="30" t="s">
        <v>36</v>
      </c>
      <c r="D31" s="30" t="s">
        <v>267</v>
      </c>
      <c r="E31" s="30" t="s">
        <v>38</v>
      </c>
      <c r="F31" s="34">
        <v>44000000</v>
      </c>
      <c r="G31" s="30" t="s">
        <v>202</v>
      </c>
      <c r="H31" s="30" t="s">
        <v>203</v>
      </c>
      <c r="I31" s="32">
        <v>4</v>
      </c>
      <c r="J31" s="33"/>
      <c r="K31" s="33">
        <v>1</v>
      </c>
      <c r="L31" s="33">
        <v>28</v>
      </c>
      <c r="M31" s="33" t="s">
        <v>648</v>
      </c>
      <c r="N31" s="33">
        <v>29</v>
      </c>
      <c r="O31" s="32">
        <v>23</v>
      </c>
    </row>
    <row r="32" spans="1:15" x14ac:dyDescent="0.25">
      <c r="A32" s="35">
        <v>37</v>
      </c>
      <c r="B32" s="36" t="s">
        <v>268</v>
      </c>
      <c r="C32" s="36" t="s">
        <v>211</v>
      </c>
      <c r="D32" s="36" t="s">
        <v>269</v>
      </c>
      <c r="E32" s="36" t="s">
        <v>135</v>
      </c>
      <c r="F32" s="37">
        <v>20000000</v>
      </c>
      <c r="G32" s="36" t="s">
        <v>202</v>
      </c>
      <c r="H32" s="36" t="s">
        <v>203</v>
      </c>
      <c r="I32" s="38">
        <v>4</v>
      </c>
      <c r="J32" s="65"/>
      <c r="K32" s="65">
        <v>1</v>
      </c>
      <c r="L32" s="65">
        <v>29</v>
      </c>
      <c r="M32" s="65" t="s">
        <v>649</v>
      </c>
      <c r="N32" s="65">
        <v>30</v>
      </c>
      <c r="O32" s="38">
        <v>24</v>
      </c>
    </row>
    <row r="33" spans="1:15" x14ac:dyDescent="0.25">
      <c r="A33" s="29">
        <v>38</v>
      </c>
      <c r="B33" s="30" t="s">
        <v>270</v>
      </c>
      <c r="C33" s="30" t="s">
        <v>58</v>
      </c>
      <c r="D33" s="30" t="s">
        <v>271</v>
      </c>
      <c r="E33" s="30" t="s">
        <v>60</v>
      </c>
      <c r="F33" s="34">
        <v>30000000</v>
      </c>
      <c r="G33" s="30" t="s">
        <v>230</v>
      </c>
      <c r="H33" s="30" t="s">
        <v>217</v>
      </c>
      <c r="I33" s="32">
        <v>4</v>
      </c>
      <c r="J33" s="33"/>
      <c r="K33" s="33">
        <v>1</v>
      </c>
      <c r="L33" s="33">
        <v>30</v>
      </c>
      <c r="M33" s="33" t="s">
        <v>650</v>
      </c>
      <c r="N33" s="33">
        <v>31</v>
      </c>
      <c r="O33" s="32">
        <v>25</v>
      </c>
    </row>
    <row r="34" spans="1:15" x14ac:dyDescent="0.25">
      <c r="A34" s="29">
        <v>40</v>
      </c>
      <c r="B34" s="30" t="s">
        <v>272</v>
      </c>
      <c r="C34" s="30" t="s">
        <v>40</v>
      </c>
      <c r="D34" s="30" t="s">
        <v>273</v>
      </c>
      <c r="E34" s="30" t="s">
        <v>38</v>
      </c>
      <c r="F34" s="34">
        <v>25000000</v>
      </c>
      <c r="G34" s="30" t="s">
        <v>202</v>
      </c>
      <c r="H34" s="30" t="s">
        <v>203</v>
      </c>
      <c r="I34" s="32">
        <v>4</v>
      </c>
      <c r="J34" s="33"/>
      <c r="K34" s="33">
        <v>1</v>
      </c>
      <c r="L34" s="33">
        <v>31</v>
      </c>
      <c r="M34" s="33" t="s">
        <v>651</v>
      </c>
      <c r="N34" s="33">
        <v>32</v>
      </c>
      <c r="O34" s="32">
        <v>26</v>
      </c>
    </row>
    <row r="35" spans="1:15" x14ac:dyDescent="0.25">
      <c r="A35" s="29">
        <v>44</v>
      </c>
      <c r="B35" s="30" t="s">
        <v>274</v>
      </c>
      <c r="C35" s="30" t="s">
        <v>275</v>
      </c>
      <c r="D35" s="30" t="s">
        <v>276</v>
      </c>
      <c r="E35" s="30" t="s">
        <v>277</v>
      </c>
      <c r="F35" s="34">
        <v>38000000</v>
      </c>
      <c r="G35" s="30" t="s">
        <v>230</v>
      </c>
      <c r="H35" s="30" t="s">
        <v>203</v>
      </c>
      <c r="I35" s="32">
        <v>4</v>
      </c>
      <c r="J35" s="33"/>
      <c r="K35" s="33">
        <v>1</v>
      </c>
      <c r="L35" s="33">
        <v>32</v>
      </c>
      <c r="M35" s="33" t="s">
        <v>652</v>
      </c>
      <c r="N35" s="33">
        <v>33</v>
      </c>
      <c r="O35" s="32">
        <v>27</v>
      </c>
    </row>
    <row r="36" spans="1:15" x14ac:dyDescent="0.25">
      <c r="A36" s="29">
        <v>45</v>
      </c>
      <c r="B36" s="30" t="s">
        <v>278</v>
      </c>
      <c r="C36" s="30" t="s">
        <v>58</v>
      </c>
      <c r="D36" s="30" t="s">
        <v>279</v>
      </c>
      <c r="E36" s="30" t="s">
        <v>60</v>
      </c>
      <c r="F36" s="34">
        <v>30000000</v>
      </c>
      <c r="G36" s="30" t="s">
        <v>230</v>
      </c>
      <c r="H36" s="30" t="s">
        <v>217</v>
      </c>
      <c r="I36" s="32">
        <v>4</v>
      </c>
      <c r="J36" s="33"/>
      <c r="K36" s="33">
        <v>1</v>
      </c>
      <c r="L36" s="33">
        <v>33</v>
      </c>
      <c r="M36" s="33" t="s">
        <v>653</v>
      </c>
      <c r="N36" s="33">
        <v>34</v>
      </c>
      <c r="O36" s="32">
        <v>28</v>
      </c>
    </row>
    <row r="37" spans="1:15" x14ac:dyDescent="0.25">
      <c r="A37" s="29">
        <v>48</v>
      </c>
      <c r="B37" s="30" t="s">
        <v>101</v>
      </c>
      <c r="C37" s="30" t="s">
        <v>89</v>
      </c>
      <c r="D37" s="30" t="s">
        <v>102</v>
      </c>
      <c r="E37" s="30" t="s">
        <v>19</v>
      </c>
      <c r="F37" s="34">
        <v>20000000</v>
      </c>
      <c r="G37" s="30" t="s">
        <v>225</v>
      </c>
      <c r="H37" s="30">
        <v>2</v>
      </c>
      <c r="I37" s="32">
        <v>5</v>
      </c>
      <c r="J37" s="33" t="s">
        <v>184</v>
      </c>
      <c r="K37" s="33">
        <v>1</v>
      </c>
      <c r="L37" s="33">
        <v>34</v>
      </c>
      <c r="M37" s="33" t="s">
        <v>654</v>
      </c>
      <c r="N37" s="33">
        <v>35</v>
      </c>
      <c r="O37" s="32">
        <v>128</v>
      </c>
    </row>
    <row r="38" spans="1:15" x14ac:dyDescent="0.25">
      <c r="A38" s="29">
        <v>51</v>
      </c>
      <c r="B38" s="30" t="s">
        <v>280</v>
      </c>
      <c r="C38" s="30" t="s">
        <v>68</v>
      </c>
      <c r="D38" s="30" t="s">
        <v>281</v>
      </c>
      <c r="E38" s="30" t="s">
        <v>70</v>
      </c>
      <c r="F38" s="34">
        <v>35000000</v>
      </c>
      <c r="G38" s="30" t="s">
        <v>225</v>
      </c>
      <c r="H38" s="30" t="s">
        <v>199</v>
      </c>
      <c r="I38" s="32">
        <v>4</v>
      </c>
      <c r="J38" s="33"/>
      <c r="K38" s="33">
        <v>1</v>
      </c>
      <c r="L38" s="33">
        <v>35</v>
      </c>
      <c r="M38" s="33" t="s">
        <v>655</v>
      </c>
      <c r="N38" s="33">
        <v>36</v>
      </c>
      <c r="O38" s="32">
        <v>29</v>
      </c>
    </row>
    <row r="39" spans="1:15" x14ac:dyDescent="0.25">
      <c r="A39" s="29">
        <v>53</v>
      </c>
      <c r="B39" s="30" t="s">
        <v>282</v>
      </c>
      <c r="C39" s="30" t="s">
        <v>95</v>
      </c>
      <c r="D39" s="30" t="s">
        <v>283</v>
      </c>
      <c r="E39" s="30" t="s">
        <v>27</v>
      </c>
      <c r="F39" s="34">
        <v>28000000</v>
      </c>
      <c r="G39" s="30" t="s">
        <v>198</v>
      </c>
      <c r="H39" s="30" t="s">
        <v>217</v>
      </c>
      <c r="I39" s="32">
        <v>5</v>
      </c>
      <c r="J39" s="33"/>
      <c r="K39" s="33">
        <v>1</v>
      </c>
      <c r="L39" s="33">
        <v>36</v>
      </c>
      <c r="M39" s="33" t="s">
        <v>656</v>
      </c>
      <c r="N39" s="33">
        <v>37</v>
      </c>
      <c r="O39" s="32">
        <v>30</v>
      </c>
    </row>
    <row r="40" spans="1:15" x14ac:dyDescent="0.25">
      <c r="A40" s="29">
        <v>54</v>
      </c>
      <c r="B40" s="30" t="s">
        <v>159</v>
      </c>
      <c r="C40" s="30" t="s">
        <v>160</v>
      </c>
      <c r="D40" s="30" t="s">
        <v>161</v>
      </c>
      <c r="E40" s="30" t="s">
        <v>162</v>
      </c>
      <c r="F40" s="34">
        <v>40000000</v>
      </c>
      <c r="G40" s="30" t="s">
        <v>351</v>
      </c>
      <c r="H40" s="30">
        <v>3</v>
      </c>
      <c r="I40" s="32">
        <v>5</v>
      </c>
      <c r="J40" s="33" t="s">
        <v>184</v>
      </c>
      <c r="K40" s="33">
        <v>1</v>
      </c>
      <c r="L40" s="33">
        <v>37</v>
      </c>
      <c r="M40" s="33" t="s">
        <v>657</v>
      </c>
      <c r="N40" s="33">
        <v>38</v>
      </c>
      <c r="O40" s="32">
        <v>178</v>
      </c>
    </row>
    <row r="41" spans="1:15" x14ac:dyDescent="0.25">
      <c r="A41" s="29">
        <v>55</v>
      </c>
      <c r="B41" s="30" t="s">
        <v>284</v>
      </c>
      <c r="C41" s="30" t="s">
        <v>285</v>
      </c>
      <c r="D41" s="30" t="s">
        <v>286</v>
      </c>
      <c r="E41" s="30" t="s">
        <v>287</v>
      </c>
      <c r="F41" s="34">
        <v>20000000</v>
      </c>
      <c r="G41" s="30" t="s">
        <v>288</v>
      </c>
      <c r="H41" s="30" t="s">
        <v>203</v>
      </c>
      <c r="I41" s="32">
        <v>5</v>
      </c>
      <c r="J41" s="33"/>
      <c r="K41" s="33">
        <v>1</v>
      </c>
      <c r="L41" s="33">
        <v>38</v>
      </c>
      <c r="M41" s="33" t="s">
        <v>658</v>
      </c>
      <c r="N41" s="33">
        <v>39</v>
      </c>
      <c r="O41" s="32">
        <v>31</v>
      </c>
    </row>
    <row r="42" spans="1:15" x14ac:dyDescent="0.25">
      <c r="A42" s="29">
        <v>57</v>
      </c>
      <c r="B42" s="30" t="s">
        <v>289</v>
      </c>
      <c r="C42" s="30" t="s">
        <v>40</v>
      </c>
      <c r="D42" s="30" t="s">
        <v>290</v>
      </c>
      <c r="E42" s="30" t="s">
        <v>38</v>
      </c>
      <c r="F42" s="34">
        <v>9000000</v>
      </c>
      <c r="G42" s="30" t="s">
        <v>202</v>
      </c>
      <c r="H42" s="30" t="s">
        <v>203</v>
      </c>
      <c r="I42" s="32">
        <v>4</v>
      </c>
      <c r="J42" s="33"/>
      <c r="K42" s="33">
        <v>1</v>
      </c>
      <c r="L42" s="33">
        <v>39</v>
      </c>
      <c r="M42" s="33" t="s">
        <v>659</v>
      </c>
      <c r="N42" s="33">
        <v>40</v>
      </c>
      <c r="O42" s="32">
        <v>32</v>
      </c>
    </row>
    <row r="43" spans="1:15" x14ac:dyDescent="0.25">
      <c r="A43" s="29">
        <v>59</v>
      </c>
      <c r="B43" s="30" t="s">
        <v>291</v>
      </c>
      <c r="C43" s="30" t="s">
        <v>89</v>
      </c>
      <c r="D43" s="30" t="s">
        <v>292</v>
      </c>
      <c r="E43" s="30" t="s">
        <v>19</v>
      </c>
      <c r="F43" s="34">
        <v>20000000</v>
      </c>
      <c r="G43" s="30" t="s">
        <v>225</v>
      </c>
      <c r="H43" s="30" t="s">
        <v>203</v>
      </c>
      <c r="I43" s="32">
        <v>5</v>
      </c>
      <c r="J43" s="33"/>
      <c r="K43" s="33">
        <v>1</v>
      </c>
      <c r="L43" s="33">
        <v>40</v>
      </c>
      <c r="M43" s="33" t="s">
        <v>660</v>
      </c>
      <c r="N43" s="33">
        <v>41</v>
      </c>
      <c r="O43" s="32">
        <v>33</v>
      </c>
    </row>
    <row r="44" spans="1:15" x14ac:dyDescent="0.25">
      <c r="A44" s="29">
        <v>63</v>
      </c>
      <c r="B44" s="30" t="s">
        <v>293</v>
      </c>
      <c r="C44" s="30" t="s">
        <v>47</v>
      </c>
      <c r="D44" s="30" t="s">
        <v>294</v>
      </c>
      <c r="E44" s="30" t="s">
        <v>197</v>
      </c>
      <c r="F44" s="34">
        <v>24000000</v>
      </c>
      <c r="G44" s="30" t="s">
        <v>198</v>
      </c>
      <c r="H44" s="30" t="s">
        <v>199</v>
      </c>
      <c r="I44" s="32">
        <v>4</v>
      </c>
      <c r="J44" s="33"/>
      <c r="K44" s="33">
        <v>1</v>
      </c>
      <c r="L44" s="33">
        <v>41</v>
      </c>
      <c r="M44" s="33" t="s">
        <v>661</v>
      </c>
      <c r="N44" s="33">
        <v>42</v>
      </c>
      <c r="O44" s="32">
        <v>34</v>
      </c>
    </row>
    <row r="45" spans="1:15" x14ac:dyDescent="0.25">
      <c r="A45" s="29">
        <v>64</v>
      </c>
      <c r="B45" s="30" t="s">
        <v>295</v>
      </c>
      <c r="C45" s="30" t="s">
        <v>25</v>
      </c>
      <c r="D45" s="30" t="s">
        <v>296</v>
      </c>
      <c r="E45" s="30" t="s">
        <v>27</v>
      </c>
      <c r="F45" s="34">
        <v>13000000</v>
      </c>
      <c r="G45" s="30" t="s">
        <v>198</v>
      </c>
      <c r="H45" s="30" t="s">
        <v>217</v>
      </c>
      <c r="I45" s="32">
        <v>4</v>
      </c>
      <c r="J45" s="33"/>
      <c r="K45" s="33">
        <v>1</v>
      </c>
      <c r="L45" s="33">
        <v>42</v>
      </c>
      <c r="M45" s="33" t="s">
        <v>662</v>
      </c>
      <c r="N45" s="33">
        <v>43</v>
      </c>
      <c r="O45" s="32">
        <v>35</v>
      </c>
    </row>
    <row r="46" spans="1:15" x14ac:dyDescent="0.25">
      <c r="A46" s="35">
        <v>67</v>
      </c>
      <c r="B46" s="36" t="s">
        <v>297</v>
      </c>
      <c r="C46" s="36" t="s">
        <v>211</v>
      </c>
      <c r="D46" s="36" t="s">
        <v>298</v>
      </c>
      <c r="E46" s="36" t="s">
        <v>255</v>
      </c>
      <c r="F46" s="37">
        <v>15800000</v>
      </c>
      <c r="G46" s="36" t="s">
        <v>230</v>
      </c>
      <c r="H46" s="36" t="s">
        <v>203</v>
      </c>
      <c r="I46" s="38">
        <v>4</v>
      </c>
      <c r="J46" s="65"/>
      <c r="K46" s="65">
        <v>1</v>
      </c>
      <c r="L46" s="65">
        <v>43</v>
      </c>
      <c r="M46" s="65" t="s">
        <v>663</v>
      </c>
      <c r="N46" s="65">
        <v>44</v>
      </c>
      <c r="O46" s="38">
        <v>36</v>
      </c>
    </row>
    <row r="47" spans="1:15" x14ac:dyDescent="0.25">
      <c r="A47" s="29">
        <v>68</v>
      </c>
      <c r="B47" s="30" t="s">
        <v>299</v>
      </c>
      <c r="C47" s="30" t="s">
        <v>242</v>
      </c>
      <c r="D47" s="30" t="s">
        <v>300</v>
      </c>
      <c r="E47" s="30" t="s">
        <v>301</v>
      </c>
      <c r="F47" s="34">
        <v>38000000</v>
      </c>
      <c r="G47" s="30" t="s">
        <v>202</v>
      </c>
      <c r="H47" s="30" t="s">
        <v>199</v>
      </c>
      <c r="I47" s="32">
        <v>4</v>
      </c>
      <c r="J47" s="33"/>
      <c r="K47" s="33">
        <v>1</v>
      </c>
      <c r="L47" s="33">
        <v>44</v>
      </c>
      <c r="M47" s="33" t="s">
        <v>664</v>
      </c>
      <c r="N47" s="33">
        <v>45</v>
      </c>
      <c r="O47" s="32">
        <v>37</v>
      </c>
    </row>
    <row r="48" spans="1:15" x14ac:dyDescent="0.25">
      <c r="A48" s="29">
        <v>69</v>
      </c>
      <c r="B48" s="30" t="s">
        <v>110</v>
      </c>
      <c r="C48" s="30" t="s">
        <v>83</v>
      </c>
      <c r="D48" s="30" t="s">
        <v>111</v>
      </c>
      <c r="E48" s="30" t="s">
        <v>112</v>
      </c>
      <c r="F48" s="34">
        <v>36000000</v>
      </c>
      <c r="G48" s="30" t="s">
        <v>225</v>
      </c>
      <c r="H48" s="30">
        <v>2</v>
      </c>
      <c r="I48" s="32">
        <v>5</v>
      </c>
      <c r="J48" s="33" t="s">
        <v>184</v>
      </c>
      <c r="K48" s="33">
        <v>1</v>
      </c>
      <c r="L48" s="33">
        <v>45</v>
      </c>
      <c r="M48" s="33" t="s">
        <v>665</v>
      </c>
      <c r="N48" s="33">
        <v>46</v>
      </c>
      <c r="O48" s="32">
        <v>137</v>
      </c>
    </row>
    <row r="49" spans="1:15" x14ac:dyDescent="0.25">
      <c r="A49" s="39">
        <v>47</v>
      </c>
      <c r="B49" s="40" t="s">
        <v>328</v>
      </c>
      <c r="C49" s="40" t="s">
        <v>106</v>
      </c>
      <c r="D49" s="40" t="s">
        <v>329</v>
      </c>
      <c r="E49" s="40" t="s">
        <v>330</v>
      </c>
      <c r="F49" s="41">
        <v>46000000</v>
      </c>
      <c r="G49" s="40" t="s">
        <v>109</v>
      </c>
      <c r="H49" s="40" t="s">
        <v>109</v>
      </c>
      <c r="I49" s="42">
        <v>5</v>
      </c>
      <c r="J49" s="64"/>
      <c r="K49" s="64" t="s">
        <v>109</v>
      </c>
      <c r="L49" s="64">
        <v>2</v>
      </c>
      <c r="M49" s="64" t="s">
        <v>802</v>
      </c>
      <c r="N49" s="64">
        <v>47</v>
      </c>
      <c r="O49" s="32">
        <v>47</v>
      </c>
    </row>
    <row r="50" spans="1:15" x14ac:dyDescent="0.25">
      <c r="A50" s="29">
        <v>70</v>
      </c>
      <c r="B50" s="30" t="s">
        <v>302</v>
      </c>
      <c r="C50" s="30" t="s">
        <v>303</v>
      </c>
      <c r="D50" s="30" t="s">
        <v>304</v>
      </c>
      <c r="E50" s="30" t="s">
        <v>305</v>
      </c>
      <c r="F50" s="34">
        <v>25000000</v>
      </c>
      <c r="G50" s="30" t="s">
        <v>230</v>
      </c>
      <c r="H50" s="30" t="s">
        <v>217</v>
      </c>
      <c r="I50" s="32">
        <v>4</v>
      </c>
      <c r="J50" s="33"/>
      <c r="K50" s="33">
        <v>1</v>
      </c>
      <c r="L50" s="33">
        <v>46</v>
      </c>
      <c r="M50" s="33" t="s">
        <v>666</v>
      </c>
      <c r="N50" s="33">
        <v>48</v>
      </c>
      <c r="O50" s="32">
        <v>38</v>
      </c>
    </row>
    <row r="51" spans="1:15" x14ac:dyDescent="0.25">
      <c r="A51" s="29">
        <v>71</v>
      </c>
      <c r="B51" s="30" t="s">
        <v>306</v>
      </c>
      <c r="C51" s="30" t="s">
        <v>307</v>
      </c>
      <c r="D51" s="30" t="s">
        <v>308</v>
      </c>
      <c r="E51" s="30" t="s">
        <v>309</v>
      </c>
      <c r="F51" s="34">
        <v>18000000</v>
      </c>
      <c r="G51" s="30" t="s">
        <v>310</v>
      </c>
      <c r="H51" s="30" t="s">
        <v>217</v>
      </c>
      <c r="I51" s="32">
        <v>5</v>
      </c>
      <c r="J51" s="33"/>
      <c r="K51" s="33">
        <v>1</v>
      </c>
      <c r="L51" s="33">
        <v>47</v>
      </c>
      <c r="M51" s="33" t="s">
        <v>667</v>
      </c>
      <c r="N51" s="33">
        <v>49</v>
      </c>
      <c r="O51" s="32">
        <v>39</v>
      </c>
    </row>
    <row r="52" spans="1:15" x14ac:dyDescent="0.25">
      <c r="A52" s="29">
        <v>72</v>
      </c>
      <c r="B52" s="30" t="s">
        <v>311</v>
      </c>
      <c r="C52" s="30" t="s">
        <v>122</v>
      </c>
      <c r="D52" s="30" t="s">
        <v>312</v>
      </c>
      <c r="E52" s="30" t="s">
        <v>313</v>
      </c>
      <c r="F52" s="34">
        <v>45000000</v>
      </c>
      <c r="G52" s="30" t="s">
        <v>202</v>
      </c>
      <c r="H52" s="30" t="s">
        <v>203</v>
      </c>
      <c r="I52" s="32">
        <v>5</v>
      </c>
      <c r="J52" s="33"/>
      <c r="K52" s="33">
        <v>1</v>
      </c>
      <c r="L52" s="33">
        <v>48</v>
      </c>
      <c r="M52" s="33" t="s">
        <v>668</v>
      </c>
      <c r="N52" s="33">
        <v>50</v>
      </c>
      <c r="O52" s="32">
        <v>40</v>
      </c>
    </row>
    <row r="53" spans="1:15" x14ac:dyDescent="0.25">
      <c r="A53" s="29">
        <v>73</v>
      </c>
      <c r="B53" s="30" t="s">
        <v>314</v>
      </c>
      <c r="C53" s="30" t="s">
        <v>315</v>
      </c>
      <c r="D53" s="30" t="s">
        <v>316</v>
      </c>
      <c r="E53" s="30" t="s">
        <v>262</v>
      </c>
      <c r="F53" s="34">
        <v>30000000</v>
      </c>
      <c r="G53" s="30" t="s">
        <v>263</v>
      </c>
      <c r="H53" s="30" t="s">
        <v>217</v>
      </c>
      <c r="I53" s="32">
        <v>4</v>
      </c>
      <c r="J53" s="33"/>
      <c r="K53" s="33">
        <v>1</v>
      </c>
      <c r="L53" s="33">
        <v>49</v>
      </c>
      <c r="M53" s="33" t="s">
        <v>669</v>
      </c>
      <c r="N53" s="33">
        <v>51</v>
      </c>
      <c r="O53" s="32">
        <v>41</v>
      </c>
    </row>
    <row r="54" spans="1:15" x14ac:dyDescent="0.25">
      <c r="A54" s="29">
        <v>76</v>
      </c>
      <c r="B54" s="30" t="s">
        <v>317</v>
      </c>
      <c r="C54" s="30" t="s">
        <v>36</v>
      </c>
      <c r="D54" s="30" t="s">
        <v>318</v>
      </c>
      <c r="E54" s="30" t="s">
        <v>38</v>
      </c>
      <c r="F54" s="34">
        <v>20000000</v>
      </c>
      <c r="G54" s="30" t="s">
        <v>202</v>
      </c>
      <c r="H54" s="30" t="s">
        <v>203</v>
      </c>
      <c r="I54" s="32">
        <v>4</v>
      </c>
      <c r="J54" s="33"/>
      <c r="K54" s="33">
        <v>1</v>
      </c>
      <c r="L54" s="33">
        <v>50</v>
      </c>
      <c r="M54" s="33" t="s">
        <v>670</v>
      </c>
      <c r="N54" s="33">
        <v>52</v>
      </c>
      <c r="O54" s="32">
        <v>42</v>
      </c>
    </row>
    <row r="55" spans="1:15" x14ac:dyDescent="0.25">
      <c r="A55" s="29">
        <v>77</v>
      </c>
      <c r="B55" s="30" t="s">
        <v>319</v>
      </c>
      <c r="C55" s="30" t="s">
        <v>242</v>
      </c>
      <c r="D55" s="30" t="s">
        <v>320</v>
      </c>
      <c r="E55" s="30" t="s">
        <v>321</v>
      </c>
      <c r="F55" s="34">
        <v>20000000</v>
      </c>
      <c r="G55" s="30" t="s">
        <v>202</v>
      </c>
      <c r="H55" s="30" t="s">
        <v>217</v>
      </c>
      <c r="I55" s="32">
        <v>4</v>
      </c>
      <c r="J55" s="33"/>
      <c r="K55" s="33">
        <v>1</v>
      </c>
      <c r="L55" s="33">
        <v>51</v>
      </c>
      <c r="M55" s="33" t="s">
        <v>671</v>
      </c>
      <c r="N55" s="33">
        <v>53</v>
      </c>
      <c r="O55" s="32">
        <v>43</v>
      </c>
    </row>
    <row r="56" spans="1:15" x14ac:dyDescent="0.25">
      <c r="A56" s="29">
        <v>78</v>
      </c>
      <c r="B56" s="30" t="s">
        <v>322</v>
      </c>
      <c r="C56" s="30" t="s">
        <v>242</v>
      </c>
      <c r="D56" s="30" t="s">
        <v>323</v>
      </c>
      <c r="E56" s="30" t="s">
        <v>135</v>
      </c>
      <c r="F56" s="34">
        <v>35000000</v>
      </c>
      <c r="G56" s="30" t="s">
        <v>202</v>
      </c>
      <c r="H56" s="30" t="s">
        <v>217</v>
      </c>
      <c r="I56" s="32">
        <v>4</v>
      </c>
      <c r="J56" s="33"/>
      <c r="K56" s="33">
        <v>1</v>
      </c>
      <c r="L56" s="33">
        <v>52</v>
      </c>
      <c r="M56" s="33" t="s">
        <v>672</v>
      </c>
      <c r="N56" s="33">
        <v>54</v>
      </c>
      <c r="O56" s="32">
        <v>44</v>
      </c>
    </row>
    <row r="57" spans="1:15" x14ac:dyDescent="0.25">
      <c r="A57" s="29">
        <v>80</v>
      </c>
      <c r="B57" s="30" t="s">
        <v>324</v>
      </c>
      <c r="C57" s="30" t="s">
        <v>21</v>
      </c>
      <c r="D57" s="30" t="s">
        <v>325</v>
      </c>
      <c r="E57" s="30" t="s">
        <v>23</v>
      </c>
      <c r="F57" s="34">
        <v>40000000</v>
      </c>
      <c r="G57" s="30" t="s">
        <v>230</v>
      </c>
      <c r="H57" s="30" t="s">
        <v>199</v>
      </c>
      <c r="I57" s="32">
        <v>4</v>
      </c>
      <c r="J57" s="33"/>
      <c r="K57" s="33">
        <v>1</v>
      </c>
      <c r="L57" s="33">
        <v>53</v>
      </c>
      <c r="M57" s="33" t="s">
        <v>673</v>
      </c>
      <c r="N57" s="33">
        <v>55</v>
      </c>
      <c r="O57" s="32">
        <v>45</v>
      </c>
    </row>
    <row r="58" spans="1:15" x14ac:dyDescent="0.25">
      <c r="A58" s="39">
        <v>56</v>
      </c>
      <c r="B58" s="40" t="s">
        <v>354</v>
      </c>
      <c r="C58" s="40" t="s">
        <v>106</v>
      </c>
      <c r="D58" s="40" t="s">
        <v>355</v>
      </c>
      <c r="E58" s="40" t="s">
        <v>158</v>
      </c>
      <c r="F58" s="41">
        <v>100000000</v>
      </c>
      <c r="G58" s="40" t="s">
        <v>109</v>
      </c>
      <c r="H58" s="40" t="s">
        <v>109</v>
      </c>
      <c r="I58" s="42">
        <v>5</v>
      </c>
      <c r="J58" s="64"/>
      <c r="K58" s="64" t="s">
        <v>109</v>
      </c>
      <c r="L58" s="64">
        <v>3</v>
      </c>
      <c r="M58" s="64" t="s">
        <v>803</v>
      </c>
      <c r="N58" s="64">
        <v>56</v>
      </c>
      <c r="O58" s="32">
        <v>56</v>
      </c>
    </row>
    <row r="59" spans="1:15" x14ac:dyDescent="0.25">
      <c r="A59" s="29">
        <v>82</v>
      </c>
      <c r="B59" s="30" t="s">
        <v>326</v>
      </c>
      <c r="C59" s="30" t="s">
        <v>25</v>
      </c>
      <c r="D59" s="30" t="s">
        <v>327</v>
      </c>
      <c r="E59" s="30" t="s">
        <v>27</v>
      </c>
      <c r="F59" s="34">
        <v>20000000</v>
      </c>
      <c r="G59" s="30" t="s">
        <v>198</v>
      </c>
      <c r="H59" s="30" t="s">
        <v>203</v>
      </c>
      <c r="I59" s="32">
        <v>4</v>
      </c>
      <c r="J59" s="33"/>
      <c r="K59" s="33">
        <v>1</v>
      </c>
      <c r="L59" s="33">
        <v>54</v>
      </c>
      <c r="M59" s="33" t="s">
        <v>674</v>
      </c>
      <c r="N59" s="33">
        <v>57</v>
      </c>
      <c r="O59" s="32">
        <v>46</v>
      </c>
    </row>
    <row r="60" spans="1:15" x14ac:dyDescent="0.25">
      <c r="A60" s="29">
        <v>83</v>
      </c>
      <c r="B60" s="30" t="s">
        <v>331</v>
      </c>
      <c r="C60" s="30" t="s">
        <v>332</v>
      </c>
      <c r="D60" s="30" t="s">
        <v>333</v>
      </c>
      <c r="E60" s="30" t="s">
        <v>108</v>
      </c>
      <c r="F60" s="34">
        <v>17500000</v>
      </c>
      <c r="G60" s="30" t="s">
        <v>334</v>
      </c>
      <c r="H60" s="30" t="s">
        <v>217</v>
      </c>
      <c r="I60" s="32">
        <v>4</v>
      </c>
      <c r="J60" s="33"/>
      <c r="K60" s="33">
        <v>1</v>
      </c>
      <c r="L60" s="33">
        <v>55</v>
      </c>
      <c r="M60" s="33" t="s">
        <v>675</v>
      </c>
      <c r="N60" s="33">
        <v>58</v>
      </c>
      <c r="O60" s="32">
        <v>48</v>
      </c>
    </row>
    <row r="61" spans="1:15" x14ac:dyDescent="0.25">
      <c r="A61" s="29">
        <v>84</v>
      </c>
      <c r="B61" s="30" t="s">
        <v>76</v>
      </c>
      <c r="C61" s="30" t="s">
        <v>51</v>
      </c>
      <c r="D61" s="30" t="s">
        <v>77</v>
      </c>
      <c r="E61" s="30" t="s">
        <v>53</v>
      </c>
      <c r="F61" s="34">
        <v>15000000</v>
      </c>
      <c r="G61" s="30" t="s">
        <v>263</v>
      </c>
      <c r="H61" s="30">
        <v>3</v>
      </c>
      <c r="I61" s="32">
        <v>4</v>
      </c>
      <c r="J61" s="33" t="s">
        <v>184</v>
      </c>
      <c r="K61" s="33">
        <v>1</v>
      </c>
      <c r="L61" s="33">
        <v>56</v>
      </c>
      <c r="M61" s="33" t="s">
        <v>676</v>
      </c>
      <c r="N61" s="33">
        <v>59</v>
      </c>
      <c r="O61" s="32">
        <v>180</v>
      </c>
    </row>
    <row r="62" spans="1:15" x14ac:dyDescent="0.25">
      <c r="A62" s="29">
        <v>85</v>
      </c>
      <c r="B62" s="30" t="s">
        <v>335</v>
      </c>
      <c r="C62" s="30" t="s">
        <v>242</v>
      </c>
      <c r="D62" s="30" t="s">
        <v>336</v>
      </c>
      <c r="E62" s="30" t="s">
        <v>135</v>
      </c>
      <c r="F62" s="34">
        <v>25000000</v>
      </c>
      <c r="G62" s="30" t="s">
        <v>202</v>
      </c>
      <c r="H62" s="30" t="s">
        <v>217</v>
      </c>
      <c r="I62" s="32">
        <v>4</v>
      </c>
      <c r="J62" s="33"/>
      <c r="K62" s="33">
        <v>1</v>
      </c>
      <c r="L62" s="33">
        <v>57</v>
      </c>
      <c r="M62" s="33" t="s">
        <v>677</v>
      </c>
      <c r="N62" s="33">
        <v>60</v>
      </c>
      <c r="O62" s="32">
        <v>49</v>
      </c>
    </row>
    <row r="63" spans="1:15" x14ac:dyDescent="0.25">
      <c r="A63" s="29">
        <v>88</v>
      </c>
      <c r="B63" s="30" t="s">
        <v>337</v>
      </c>
      <c r="C63" s="30" t="s">
        <v>36</v>
      </c>
      <c r="D63" s="30" t="s">
        <v>338</v>
      </c>
      <c r="E63" s="30" t="s">
        <v>38</v>
      </c>
      <c r="F63" s="34">
        <v>35000000</v>
      </c>
      <c r="G63" s="30" t="s">
        <v>202</v>
      </c>
      <c r="H63" s="30" t="s">
        <v>217</v>
      </c>
      <c r="I63" s="32">
        <v>4</v>
      </c>
      <c r="J63" s="33"/>
      <c r="K63" s="33">
        <v>1</v>
      </c>
      <c r="L63" s="33">
        <v>58</v>
      </c>
      <c r="M63" s="33" t="s">
        <v>678</v>
      </c>
      <c r="N63" s="33">
        <v>61</v>
      </c>
      <c r="O63" s="32">
        <v>50</v>
      </c>
    </row>
    <row r="64" spans="1:15" x14ac:dyDescent="0.25">
      <c r="A64" s="29">
        <v>89</v>
      </c>
      <c r="B64" s="30" t="s">
        <v>339</v>
      </c>
      <c r="C64" s="30" t="s">
        <v>36</v>
      </c>
      <c r="D64" s="30" t="s">
        <v>340</v>
      </c>
      <c r="E64" s="30" t="s">
        <v>341</v>
      </c>
      <c r="F64" s="34">
        <v>45000000</v>
      </c>
      <c r="G64" s="30" t="s">
        <v>202</v>
      </c>
      <c r="H64" s="30" t="s">
        <v>217</v>
      </c>
      <c r="I64" s="32">
        <v>4</v>
      </c>
      <c r="J64" s="33"/>
      <c r="K64" s="33">
        <v>1</v>
      </c>
      <c r="L64" s="33">
        <v>59</v>
      </c>
      <c r="M64" s="33" t="s">
        <v>679</v>
      </c>
      <c r="N64" s="33">
        <v>62</v>
      </c>
      <c r="O64" s="32">
        <v>51</v>
      </c>
    </row>
    <row r="65" spans="1:15" x14ac:dyDescent="0.25">
      <c r="A65" s="29">
        <v>90</v>
      </c>
      <c r="B65" s="30" t="s">
        <v>342</v>
      </c>
      <c r="C65" s="30" t="s">
        <v>343</v>
      </c>
      <c r="D65" s="30" t="s">
        <v>344</v>
      </c>
      <c r="E65" s="30" t="s">
        <v>70</v>
      </c>
      <c r="F65" s="34">
        <v>40000000</v>
      </c>
      <c r="G65" s="30" t="s">
        <v>225</v>
      </c>
      <c r="H65" s="30" t="s">
        <v>217</v>
      </c>
      <c r="I65" s="32">
        <v>5</v>
      </c>
      <c r="J65" s="33"/>
      <c r="K65" s="33">
        <v>1</v>
      </c>
      <c r="L65" s="33">
        <v>60</v>
      </c>
      <c r="M65" s="33" t="s">
        <v>680</v>
      </c>
      <c r="N65" s="33">
        <v>63</v>
      </c>
      <c r="O65" s="32">
        <v>52</v>
      </c>
    </row>
    <row r="66" spans="1:15" x14ac:dyDescent="0.25">
      <c r="A66" s="29">
        <v>93</v>
      </c>
      <c r="B66" s="30" t="s">
        <v>345</v>
      </c>
      <c r="C66" s="30" t="s">
        <v>8</v>
      </c>
      <c r="D66" s="30" t="s">
        <v>346</v>
      </c>
      <c r="E66" s="30" t="s">
        <v>10</v>
      </c>
      <c r="F66" s="34">
        <v>18440000</v>
      </c>
      <c r="G66" s="30" t="s">
        <v>347</v>
      </c>
      <c r="H66" s="30" t="s">
        <v>217</v>
      </c>
      <c r="I66" s="32">
        <v>4</v>
      </c>
      <c r="J66" s="33"/>
      <c r="K66" s="33">
        <v>1</v>
      </c>
      <c r="L66" s="33">
        <v>61</v>
      </c>
      <c r="M66" s="33" t="s">
        <v>681</v>
      </c>
      <c r="N66" s="33">
        <v>64</v>
      </c>
      <c r="O66" s="32">
        <v>53</v>
      </c>
    </row>
    <row r="67" spans="1:15" x14ac:dyDescent="0.25">
      <c r="A67" s="39">
        <v>65</v>
      </c>
      <c r="B67" s="40" t="s">
        <v>374</v>
      </c>
      <c r="C67" s="40" t="s">
        <v>106</v>
      </c>
      <c r="D67" s="40" t="s">
        <v>375</v>
      </c>
      <c r="E67" s="40" t="s">
        <v>376</v>
      </c>
      <c r="F67" s="41">
        <v>100000000</v>
      </c>
      <c r="G67" s="40" t="s">
        <v>109</v>
      </c>
      <c r="H67" s="40" t="s">
        <v>109</v>
      </c>
      <c r="I67" s="42">
        <v>5</v>
      </c>
      <c r="J67" s="64"/>
      <c r="K67" s="64" t="s">
        <v>109</v>
      </c>
      <c r="L67" s="64">
        <v>4</v>
      </c>
      <c r="M67" s="64" t="s">
        <v>804</v>
      </c>
      <c r="N67" s="64">
        <v>65</v>
      </c>
      <c r="O67" s="32">
        <v>65</v>
      </c>
    </row>
    <row r="68" spans="1:15" x14ac:dyDescent="0.25">
      <c r="A68" s="29">
        <v>94</v>
      </c>
      <c r="B68" s="30" t="s">
        <v>121</v>
      </c>
      <c r="C68" s="30" t="s">
        <v>122</v>
      </c>
      <c r="D68" s="30" t="s">
        <v>123</v>
      </c>
      <c r="E68" s="30" t="s">
        <v>124</v>
      </c>
      <c r="F68" s="34">
        <v>22000000</v>
      </c>
      <c r="G68" s="30" t="s">
        <v>351</v>
      </c>
      <c r="H68" s="30">
        <v>2</v>
      </c>
      <c r="I68" s="32">
        <v>5</v>
      </c>
      <c r="J68" s="33" t="s">
        <v>184</v>
      </c>
      <c r="K68" s="33">
        <v>1</v>
      </c>
      <c r="L68" s="33">
        <v>62</v>
      </c>
      <c r="M68" s="33" t="s">
        <v>682</v>
      </c>
      <c r="N68" s="33">
        <v>66</v>
      </c>
      <c r="O68" s="32">
        <v>145</v>
      </c>
    </row>
    <row r="69" spans="1:15" x14ac:dyDescent="0.25">
      <c r="A69" s="29">
        <v>95</v>
      </c>
      <c r="B69" s="30" t="s">
        <v>348</v>
      </c>
      <c r="C69" s="30" t="s">
        <v>160</v>
      </c>
      <c r="D69" s="30" t="s">
        <v>349</v>
      </c>
      <c r="E69" s="30" t="s">
        <v>350</v>
      </c>
      <c r="F69" s="34">
        <v>19000000</v>
      </c>
      <c r="G69" s="30" t="s">
        <v>351</v>
      </c>
      <c r="H69" s="30" t="s">
        <v>203</v>
      </c>
      <c r="I69" s="32">
        <v>5</v>
      </c>
      <c r="J69" s="33"/>
      <c r="K69" s="33">
        <v>1</v>
      </c>
      <c r="L69" s="33">
        <v>63</v>
      </c>
      <c r="M69" s="33" t="s">
        <v>683</v>
      </c>
      <c r="N69" s="33">
        <v>67</v>
      </c>
      <c r="O69" s="32">
        <v>54</v>
      </c>
    </row>
    <row r="70" spans="1:15" x14ac:dyDescent="0.25">
      <c r="A70" s="29">
        <v>97</v>
      </c>
      <c r="B70" s="30" t="s">
        <v>352</v>
      </c>
      <c r="C70" s="30" t="s">
        <v>303</v>
      </c>
      <c r="D70" s="30" t="s">
        <v>353</v>
      </c>
      <c r="E70" s="30" t="s">
        <v>277</v>
      </c>
      <c r="F70" s="34">
        <v>25000000</v>
      </c>
      <c r="G70" s="30" t="s">
        <v>230</v>
      </c>
      <c r="H70" s="30" t="s">
        <v>217</v>
      </c>
      <c r="I70" s="32">
        <v>4</v>
      </c>
      <c r="J70" s="33"/>
      <c r="K70" s="33">
        <v>1</v>
      </c>
      <c r="L70" s="33">
        <v>64</v>
      </c>
      <c r="M70" s="33" t="s">
        <v>684</v>
      </c>
      <c r="N70" s="33">
        <v>68</v>
      </c>
      <c r="O70" s="32">
        <v>55</v>
      </c>
    </row>
    <row r="71" spans="1:15" x14ac:dyDescent="0.25">
      <c r="A71" s="43">
        <v>100</v>
      </c>
      <c r="B71" s="30" t="s">
        <v>356</v>
      </c>
      <c r="C71" s="30" t="s">
        <v>303</v>
      </c>
      <c r="D71" s="30" t="s">
        <v>357</v>
      </c>
      <c r="E71" s="30" t="s">
        <v>277</v>
      </c>
      <c r="F71" s="34">
        <v>30000000</v>
      </c>
      <c r="G71" s="30" t="s">
        <v>230</v>
      </c>
      <c r="H71" s="30" t="s">
        <v>199</v>
      </c>
      <c r="I71" s="30">
        <v>4</v>
      </c>
      <c r="J71" s="33"/>
      <c r="K71" s="33">
        <v>1</v>
      </c>
      <c r="L71" s="33">
        <v>65</v>
      </c>
      <c r="M71" s="33" t="s">
        <v>685</v>
      </c>
      <c r="N71" s="33">
        <v>69</v>
      </c>
      <c r="O71" s="32">
        <v>57</v>
      </c>
    </row>
    <row r="72" spans="1:15" x14ac:dyDescent="0.25">
      <c r="A72" s="29">
        <v>101</v>
      </c>
      <c r="B72" s="30" t="s">
        <v>358</v>
      </c>
      <c r="C72" s="30" t="s">
        <v>68</v>
      </c>
      <c r="D72" s="30" t="s">
        <v>359</v>
      </c>
      <c r="E72" s="30" t="s">
        <v>19</v>
      </c>
      <c r="F72" s="34">
        <v>50000000</v>
      </c>
      <c r="G72" s="30" t="s">
        <v>225</v>
      </c>
      <c r="H72" s="30" t="s">
        <v>203</v>
      </c>
      <c r="I72" s="32">
        <v>4</v>
      </c>
      <c r="J72" s="33"/>
      <c r="K72" s="33">
        <v>1</v>
      </c>
      <c r="L72" s="33">
        <v>66</v>
      </c>
      <c r="M72" s="33" t="s">
        <v>686</v>
      </c>
      <c r="N72" s="33">
        <v>70</v>
      </c>
      <c r="O72" s="32">
        <v>58</v>
      </c>
    </row>
    <row r="73" spans="1:15" x14ac:dyDescent="0.25">
      <c r="A73" s="29">
        <v>104</v>
      </c>
      <c r="B73" s="30" t="s">
        <v>360</v>
      </c>
      <c r="C73" s="30" t="s">
        <v>242</v>
      </c>
      <c r="D73" s="30" t="s">
        <v>361</v>
      </c>
      <c r="E73" s="30" t="s">
        <v>135</v>
      </c>
      <c r="F73" s="34">
        <v>30000000</v>
      </c>
      <c r="G73" s="30" t="s">
        <v>202</v>
      </c>
      <c r="H73" s="30" t="s">
        <v>217</v>
      </c>
      <c r="I73" s="32">
        <v>4</v>
      </c>
      <c r="J73" s="33"/>
      <c r="K73" s="33">
        <v>1</v>
      </c>
      <c r="L73" s="33">
        <v>67</v>
      </c>
      <c r="M73" s="33" t="s">
        <v>687</v>
      </c>
      <c r="N73" s="33">
        <v>71</v>
      </c>
      <c r="O73" s="32">
        <v>59</v>
      </c>
    </row>
    <row r="74" spans="1:15" x14ac:dyDescent="0.25">
      <c r="A74" s="29">
        <v>106</v>
      </c>
      <c r="B74" s="30" t="s">
        <v>362</v>
      </c>
      <c r="C74" s="30" t="s">
        <v>89</v>
      </c>
      <c r="D74" s="30" t="s">
        <v>363</v>
      </c>
      <c r="E74" s="30" t="s">
        <v>19</v>
      </c>
      <c r="F74" s="34">
        <v>36000000</v>
      </c>
      <c r="G74" s="30" t="s">
        <v>225</v>
      </c>
      <c r="H74" s="30" t="s">
        <v>217</v>
      </c>
      <c r="I74" s="32">
        <v>5</v>
      </c>
      <c r="J74" s="33"/>
      <c r="K74" s="33">
        <v>1</v>
      </c>
      <c r="L74" s="33">
        <v>68</v>
      </c>
      <c r="M74" s="33" t="s">
        <v>688</v>
      </c>
      <c r="N74" s="33">
        <v>72</v>
      </c>
      <c r="O74" s="32">
        <v>60</v>
      </c>
    </row>
    <row r="75" spans="1:15" x14ac:dyDescent="0.25">
      <c r="A75" s="29">
        <v>107</v>
      </c>
      <c r="B75" s="30" t="s">
        <v>364</v>
      </c>
      <c r="C75" s="30" t="s">
        <v>89</v>
      </c>
      <c r="D75" s="30" t="s">
        <v>365</v>
      </c>
      <c r="E75" s="30" t="s">
        <v>70</v>
      </c>
      <c r="F75" s="34">
        <v>40000000</v>
      </c>
      <c r="G75" s="30" t="s">
        <v>225</v>
      </c>
      <c r="H75" s="30" t="s">
        <v>203</v>
      </c>
      <c r="I75" s="32">
        <v>5</v>
      </c>
      <c r="J75" s="33"/>
      <c r="K75" s="33">
        <v>1</v>
      </c>
      <c r="L75" s="33">
        <v>69</v>
      </c>
      <c r="M75" s="33" t="s">
        <v>689</v>
      </c>
      <c r="N75" s="33">
        <v>73</v>
      </c>
      <c r="O75" s="32">
        <v>61</v>
      </c>
    </row>
    <row r="76" spans="1:15" x14ac:dyDescent="0.25">
      <c r="A76" s="29">
        <v>108</v>
      </c>
      <c r="B76" s="30" t="s">
        <v>366</v>
      </c>
      <c r="C76" s="30" t="s">
        <v>25</v>
      </c>
      <c r="D76" s="30" t="s">
        <v>367</v>
      </c>
      <c r="E76" s="30" t="s">
        <v>27</v>
      </c>
      <c r="F76" s="34">
        <v>40000000</v>
      </c>
      <c r="G76" s="30" t="s">
        <v>198</v>
      </c>
      <c r="H76" s="30" t="s">
        <v>203</v>
      </c>
      <c r="I76" s="32">
        <v>4</v>
      </c>
      <c r="J76" s="33"/>
      <c r="K76" s="33">
        <v>1</v>
      </c>
      <c r="L76" s="33">
        <v>70</v>
      </c>
      <c r="M76" s="33" t="s">
        <v>690</v>
      </c>
      <c r="N76" s="33">
        <v>74</v>
      </c>
      <c r="O76" s="32">
        <v>62</v>
      </c>
    </row>
    <row r="77" spans="1:15" x14ac:dyDescent="0.25">
      <c r="A77" s="29">
        <v>110</v>
      </c>
      <c r="B77" s="30" t="s">
        <v>368</v>
      </c>
      <c r="C77" s="30" t="s">
        <v>369</v>
      </c>
      <c r="D77" s="30" t="s">
        <v>370</v>
      </c>
      <c r="E77" s="30" t="s">
        <v>371</v>
      </c>
      <c r="F77" s="34">
        <v>32500000</v>
      </c>
      <c r="G77" s="30" t="s">
        <v>230</v>
      </c>
      <c r="H77" s="30" t="s">
        <v>199</v>
      </c>
      <c r="I77" s="32">
        <v>4</v>
      </c>
      <c r="J77" s="33"/>
      <c r="K77" s="33">
        <v>1</v>
      </c>
      <c r="L77" s="33">
        <v>71</v>
      </c>
      <c r="M77" s="33" t="s">
        <v>691</v>
      </c>
      <c r="N77" s="33">
        <v>75</v>
      </c>
      <c r="O77" s="32">
        <v>63</v>
      </c>
    </row>
    <row r="78" spans="1:15" x14ac:dyDescent="0.25">
      <c r="A78" s="29">
        <v>111</v>
      </c>
      <c r="B78" s="30" t="s">
        <v>372</v>
      </c>
      <c r="C78" s="30" t="s">
        <v>303</v>
      </c>
      <c r="D78" s="30" t="s">
        <v>373</v>
      </c>
      <c r="E78" s="30" t="s">
        <v>305</v>
      </c>
      <c r="F78" s="34">
        <v>30000000</v>
      </c>
      <c r="G78" s="30" t="s">
        <v>230</v>
      </c>
      <c r="H78" s="30" t="s">
        <v>199</v>
      </c>
      <c r="I78" s="32">
        <v>4</v>
      </c>
      <c r="J78" s="33"/>
      <c r="K78" s="33">
        <v>1</v>
      </c>
      <c r="L78" s="33">
        <v>72</v>
      </c>
      <c r="M78" s="33" t="s">
        <v>692</v>
      </c>
      <c r="N78" s="33">
        <v>76</v>
      </c>
      <c r="O78" s="32">
        <v>64</v>
      </c>
    </row>
    <row r="79" spans="1:15" x14ac:dyDescent="0.25">
      <c r="A79" s="35">
        <v>112</v>
      </c>
      <c r="B79" s="36" t="s">
        <v>377</v>
      </c>
      <c r="C79" s="36" t="s">
        <v>211</v>
      </c>
      <c r="D79" s="36" t="s">
        <v>378</v>
      </c>
      <c r="E79" s="36" t="s">
        <v>379</v>
      </c>
      <c r="F79" s="37">
        <v>6500000</v>
      </c>
      <c r="G79" s="36" t="s">
        <v>288</v>
      </c>
      <c r="H79" s="36" t="s">
        <v>203</v>
      </c>
      <c r="I79" s="38">
        <v>4</v>
      </c>
      <c r="J79" s="65"/>
      <c r="K79" s="65">
        <v>1</v>
      </c>
      <c r="L79" s="65">
        <v>73</v>
      </c>
      <c r="M79" s="65" t="s">
        <v>693</v>
      </c>
      <c r="N79" s="65">
        <v>77</v>
      </c>
      <c r="O79" s="38">
        <v>66</v>
      </c>
    </row>
    <row r="80" spans="1:15" x14ac:dyDescent="0.25">
      <c r="A80" s="29">
        <v>113</v>
      </c>
      <c r="B80" s="30" t="s">
        <v>380</v>
      </c>
      <c r="C80" s="30" t="s">
        <v>89</v>
      </c>
      <c r="D80" s="30" t="s">
        <v>381</v>
      </c>
      <c r="E80" s="30" t="s">
        <v>19</v>
      </c>
      <c r="F80" s="34">
        <v>41000000</v>
      </c>
      <c r="G80" s="30" t="s">
        <v>225</v>
      </c>
      <c r="H80" s="30" t="s">
        <v>217</v>
      </c>
      <c r="I80" s="32">
        <v>5</v>
      </c>
      <c r="J80" s="33"/>
      <c r="K80" s="33">
        <v>1</v>
      </c>
      <c r="L80" s="33">
        <v>74</v>
      </c>
      <c r="M80" s="33" t="s">
        <v>694</v>
      </c>
      <c r="N80" s="33">
        <v>78</v>
      </c>
      <c r="O80" s="32">
        <v>67</v>
      </c>
    </row>
    <row r="81" spans="1:15" x14ac:dyDescent="0.25">
      <c r="A81" s="29">
        <v>114</v>
      </c>
      <c r="B81" s="30" t="s">
        <v>382</v>
      </c>
      <c r="C81" s="30" t="s">
        <v>242</v>
      </c>
      <c r="D81" s="30" t="s">
        <v>383</v>
      </c>
      <c r="E81" s="30" t="s">
        <v>135</v>
      </c>
      <c r="F81" s="34">
        <v>35000000</v>
      </c>
      <c r="G81" s="30" t="s">
        <v>202</v>
      </c>
      <c r="H81" s="30" t="s">
        <v>217</v>
      </c>
      <c r="I81" s="32">
        <v>4</v>
      </c>
      <c r="J81" s="33"/>
      <c r="K81" s="33">
        <v>1</v>
      </c>
      <c r="L81" s="33">
        <v>75</v>
      </c>
      <c r="M81" s="33" t="s">
        <v>695</v>
      </c>
      <c r="N81" s="33">
        <v>79</v>
      </c>
      <c r="O81" s="32">
        <v>68</v>
      </c>
    </row>
    <row r="82" spans="1:15" x14ac:dyDescent="0.25">
      <c r="A82" s="29">
        <v>115</v>
      </c>
      <c r="B82" s="30" t="s">
        <v>384</v>
      </c>
      <c r="C82" s="30" t="s">
        <v>332</v>
      </c>
      <c r="D82" s="30" t="s">
        <v>385</v>
      </c>
      <c r="E82" s="30" t="s">
        <v>386</v>
      </c>
      <c r="F82" s="34">
        <v>10000000</v>
      </c>
      <c r="G82" s="30" t="s">
        <v>334</v>
      </c>
      <c r="H82" s="30" t="s">
        <v>217</v>
      </c>
      <c r="I82" s="32">
        <v>4</v>
      </c>
      <c r="J82" s="33"/>
      <c r="K82" s="33">
        <v>1</v>
      </c>
      <c r="L82" s="33">
        <v>76</v>
      </c>
      <c r="M82" s="33" t="s">
        <v>696</v>
      </c>
      <c r="N82" s="33">
        <v>80</v>
      </c>
      <c r="O82" s="32">
        <v>69</v>
      </c>
    </row>
    <row r="83" spans="1:15" x14ac:dyDescent="0.25">
      <c r="A83" s="29">
        <v>116</v>
      </c>
      <c r="B83" s="30" t="s">
        <v>387</v>
      </c>
      <c r="C83" s="30" t="s">
        <v>21</v>
      </c>
      <c r="D83" s="30" t="s">
        <v>388</v>
      </c>
      <c r="E83" s="30" t="s">
        <v>23</v>
      </c>
      <c r="F83" s="34">
        <v>28000000</v>
      </c>
      <c r="G83" s="30" t="s">
        <v>230</v>
      </c>
      <c r="H83" s="30" t="s">
        <v>217</v>
      </c>
      <c r="I83" s="32">
        <v>4</v>
      </c>
      <c r="J83" s="33"/>
      <c r="K83" s="33">
        <v>1</v>
      </c>
      <c r="L83" s="33">
        <v>77</v>
      </c>
      <c r="M83" s="33" t="s">
        <v>697</v>
      </c>
      <c r="N83" s="33">
        <v>81</v>
      </c>
      <c r="O83" s="32">
        <v>70</v>
      </c>
    </row>
    <row r="84" spans="1:15" x14ac:dyDescent="0.25">
      <c r="A84" s="29">
        <v>117</v>
      </c>
      <c r="B84" s="30" t="s">
        <v>389</v>
      </c>
      <c r="C84" s="30" t="s">
        <v>390</v>
      </c>
      <c r="D84" s="30" t="s">
        <v>391</v>
      </c>
      <c r="E84" s="30" t="s">
        <v>392</v>
      </c>
      <c r="F84" s="34">
        <v>1500000</v>
      </c>
      <c r="G84" s="30" t="s">
        <v>334</v>
      </c>
      <c r="H84" s="30" t="s">
        <v>217</v>
      </c>
      <c r="I84" s="32">
        <v>5</v>
      </c>
      <c r="J84" s="33"/>
      <c r="K84" s="33">
        <v>1</v>
      </c>
      <c r="L84" s="33">
        <v>78</v>
      </c>
      <c r="M84" s="33" t="s">
        <v>698</v>
      </c>
      <c r="N84" s="33">
        <v>82</v>
      </c>
      <c r="O84" s="32">
        <v>71</v>
      </c>
    </row>
    <row r="85" spans="1:15" x14ac:dyDescent="0.25">
      <c r="A85" s="29">
        <v>119</v>
      </c>
      <c r="B85" s="30" t="s">
        <v>393</v>
      </c>
      <c r="C85" s="30" t="s">
        <v>394</v>
      </c>
      <c r="D85" s="30" t="s">
        <v>395</v>
      </c>
      <c r="E85" s="30" t="s">
        <v>396</v>
      </c>
      <c r="F85" s="34">
        <v>33000000</v>
      </c>
      <c r="G85" s="30" t="s">
        <v>230</v>
      </c>
      <c r="H85" s="30" t="s">
        <v>199</v>
      </c>
      <c r="I85" s="32">
        <v>5</v>
      </c>
      <c r="J85" s="33"/>
      <c r="K85" s="33">
        <v>1</v>
      </c>
      <c r="L85" s="33">
        <v>79</v>
      </c>
      <c r="M85" s="33" t="s">
        <v>699</v>
      </c>
      <c r="N85" s="33">
        <v>83</v>
      </c>
      <c r="O85" s="32">
        <v>72</v>
      </c>
    </row>
    <row r="86" spans="1:15" x14ac:dyDescent="0.25">
      <c r="A86" s="29">
        <v>120</v>
      </c>
      <c r="B86" s="30" t="s">
        <v>397</v>
      </c>
      <c r="C86" s="30" t="s">
        <v>21</v>
      </c>
      <c r="D86" s="30" t="s">
        <v>398</v>
      </c>
      <c r="E86" s="30" t="s">
        <v>23</v>
      </c>
      <c r="F86" s="34">
        <v>25000000</v>
      </c>
      <c r="G86" s="30" t="s">
        <v>230</v>
      </c>
      <c r="H86" s="30" t="s">
        <v>203</v>
      </c>
      <c r="I86" s="32">
        <v>4</v>
      </c>
      <c r="J86" s="33"/>
      <c r="K86" s="33">
        <v>1</v>
      </c>
      <c r="L86" s="33">
        <v>80</v>
      </c>
      <c r="M86" s="33" t="s">
        <v>700</v>
      </c>
      <c r="N86" s="33">
        <v>84</v>
      </c>
      <c r="O86" s="32">
        <v>73</v>
      </c>
    </row>
    <row r="87" spans="1:15" x14ac:dyDescent="0.25">
      <c r="A87" s="29">
        <v>122</v>
      </c>
      <c r="B87" s="30" t="s">
        <v>399</v>
      </c>
      <c r="C87" s="30" t="s">
        <v>47</v>
      </c>
      <c r="D87" s="30" t="s">
        <v>400</v>
      </c>
      <c r="E87" s="44" t="s">
        <v>158</v>
      </c>
      <c r="F87" s="31">
        <v>17500000</v>
      </c>
      <c r="G87" s="30" t="s">
        <v>198</v>
      </c>
      <c r="H87" s="30" t="s">
        <v>203</v>
      </c>
      <c r="I87" s="32">
        <v>4</v>
      </c>
      <c r="J87" s="33"/>
      <c r="K87" s="33">
        <v>1</v>
      </c>
      <c r="L87" s="33">
        <v>81</v>
      </c>
      <c r="M87" s="33" t="s">
        <v>701</v>
      </c>
      <c r="N87" s="33">
        <v>85</v>
      </c>
      <c r="O87" s="32">
        <v>74</v>
      </c>
    </row>
    <row r="88" spans="1:15" x14ac:dyDescent="0.25">
      <c r="A88" s="29">
        <v>123</v>
      </c>
      <c r="B88" s="30" t="s">
        <v>401</v>
      </c>
      <c r="C88" s="30" t="s">
        <v>402</v>
      </c>
      <c r="D88" s="30" t="s">
        <v>403</v>
      </c>
      <c r="E88" s="30" t="s">
        <v>404</v>
      </c>
      <c r="F88" s="34">
        <v>38000000</v>
      </c>
      <c r="G88" s="30" t="s">
        <v>230</v>
      </c>
      <c r="H88" s="30" t="s">
        <v>199</v>
      </c>
      <c r="I88" s="32">
        <v>4</v>
      </c>
      <c r="J88" s="33"/>
      <c r="K88" s="33">
        <v>1</v>
      </c>
      <c r="L88" s="33">
        <v>82</v>
      </c>
      <c r="M88" s="33" t="s">
        <v>702</v>
      </c>
      <c r="N88" s="33">
        <v>86</v>
      </c>
      <c r="O88" s="32">
        <v>75</v>
      </c>
    </row>
    <row r="89" spans="1:15" x14ac:dyDescent="0.25">
      <c r="A89" s="29">
        <v>124</v>
      </c>
      <c r="B89" s="30" t="s">
        <v>405</v>
      </c>
      <c r="C89" s="30" t="s">
        <v>25</v>
      </c>
      <c r="D89" s="30" t="s">
        <v>406</v>
      </c>
      <c r="E89" s="30" t="s">
        <v>27</v>
      </c>
      <c r="F89" s="34">
        <v>20000000</v>
      </c>
      <c r="G89" s="30" t="s">
        <v>198</v>
      </c>
      <c r="H89" s="30" t="s">
        <v>217</v>
      </c>
      <c r="I89" s="32">
        <v>4</v>
      </c>
      <c r="J89" s="33"/>
      <c r="K89" s="33">
        <v>1</v>
      </c>
      <c r="L89" s="33">
        <v>83</v>
      </c>
      <c r="M89" s="33" t="s">
        <v>703</v>
      </c>
      <c r="N89" s="33">
        <v>87</v>
      </c>
      <c r="O89" s="32">
        <v>76</v>
      </c>
    </row>
    <row r="90" spans="1:15" x14ac:dyDescent="0.25">
      <c r="A90" s="29">
        <v>126</v>
      </c>
      <c r="B90" s="30" t="s">
        <v>407</v>
      </c>
      <c r="C90" s="30" t="s">
        <v>408</v>
      </c>
      <c r="D90" s="30" t="s">
        <v>409</v>
      </c>
      <c r="E90" s="30" t="s">
        <v>287</v>
      </c>
      <c r="F90" s="34">
        <v>20000000</v>
      </c>
      <c r="G90" s="30" t="s">
        <v>288</v>
      </c>
      <c r="H90" s="30" t="s">
        <v>203</v>
      </c>
      <c r="I90" s="32">
        <v>4</v>
      </c>
      <c r="J90" s="33"/>
      <c r="K90" s="33">
        <v>1</v>
      </c>
      <c r="L90" s="33">
        <v>84</v>
      </c>
      <c r="M90" s="33" t="s">
        <v>704</v>
      </c>
      <c r="N90" s="33">
        <v>88</v>
      </c>
      <c r="O90" s="32">
        <v>77</v>
      </c>
    </row>
    <row r="91" spans="1:15" x14ac:dyDescent="0.25">
      <c r="A91" s="29">
        <v>129</v>
      </c>
      <c r="B91" s="30" t="s">
        <v>410</v>
      </c>
      <c r="C91" s="30" t="s">
        <v>25</v>
      </c>
      <c r="D91" s="30" t="s">
        <v>411</v>
      </c>
      <c r="E91" s="30" t="s">
        <v>27</v>
      </c>
      <c r="F91" s="34">
        <v>16000000</v>
      </c>
      <c r="G91" s="30" t="s">
        <v>198</v>
      </c>
      <c r="H91" s="30" t="s">
        <v>203</v>
      </c>
      <c r="I91" s="32">
        <v>4</v>
      </c>
      <c r="J91" s="33"/>
      <c r="K91" s="33">
        <v>1</v>
      </c>
      <c r="L91" s="33">
        <v>85</v>
      </c>
      <c r="M91" s="33" t="s">
        <v>705</v>
      </c>
      <c r="N91" s="33">
        <v>89</v>
      </c>
      <c r="O91" s="32">
        <v>78</v>
      </c>
    </row>
    <row r="92" spans="1:15" x14ac:dyDescent="0.25">
      <c r="A92" s="29">
        <v>130</v>
      </c>
      <c r="B92" s="30" t="s">
        <v>412</v>
      </c>
      <c r="C92" s="30" t="s">
        <v>242</v>
      </c>
      <c r="D92" s="30" t="s">
        <v>413</v>
      </c>
      <c r="E92" s="30" t="s">
        <v>135</v>
      </c>
      <c r="F92" s="34">
        <v>34000000</v>
      </c>
      <c r="G92" s="30" t="s">
        <v>202</v>
      </c>
      <c r="H92" s="30" t="s">
        <v>203</v>
      </c>
      <c r="I92" s="32">
        <v>4</v>
      </c>
      <c r="J92" s="33"/>
      <c r="K92" s="33">
        <v>1</v>
      </c>
      <c r="L92" s="33">
        <v>86</v>
      </c>
      <c r="M92" s="33" t="s">
        <v>706</v>
      </c>
      <c r="N92" s="33">
        <v>90</v>
      </c>
      <c r="O92" s="32">
        <v>79</v>
      </c>
    </row>
    <row r="93" spans="1:15" x14ac:dyDescent="0.25">
      <c r="A93" s="35">
        <v>132</v>
      </c>
      <c r="B93" s="36" t="s">
        <v>414</v>
      </c>
      <c r="C93" s="36" t="s">
        <v>211</v>
      </c>
      <c r="D93" s="36" t="s">
        <v>415</v>
      </c>
      <c r="E93" s="36" t="s">
        <v>416</v>
      </c>
      <c r="F93" s="37">
        <v>35000000</v>
      </c>
      <c r="G93" s="36" t="s">
        <v>230</v>
      </c>
      <c r="H93" s="36" t="s">
        <v>203</v>
      </c>
      <c r="I93" s="38">
        <v>4</v>
      </c>
      <c r="J93" s="65"/>
      <c r="K93" s="65">
        <v>1</v>
      </c>
      <c r="L93" s="65">
        <v>87</v>
      </c>
      <c r="M93" s="65" t="s">
        <v>707</v>
      </c>
      <c r="N93" s="65">
        <v>91</v>
      </c>
      <c r="O93" s="38">
        <v>80</v>
      </c>
    </row>
    <row r="94" spans="1:15" x14ac:dyDescent="0.25">
      <c r="A94" s="29">
        <v>136</v>
      </c>
      <c r="B94" s="30" t="s">
        <v>417</v>
      </c>
      <c r="C94" s="30" t="s">
        <v>242</v>
      </c>
      <c r="D94" s="30" t="s">
        <v>418</v>
      </c>
      <c r="E94" s="30" t="s">
        <v>321</v>
      </c>
      <c r="F94" s="34">
        <v>40000000</v>
      </c>
      <c r="G94" s="30" t="s">
        <v>202</v>
      </c>
      <c r="H94" s="30" t="s">
        <v>203</v>
      </c>
      <c r="I94" s="32">
        <v>4</v>
      </c>
      <c r="J94" s="33"/>
      <c r="K94" s="33">
        <v>1</v>
      </c>
      <c r="L94" s="33">
        <v>88</v>
      </c>
      <c r="M94" s="33" t="s">
        <v>708</v>
      </c>
      <c r="N94" s="33">
        <v>92</v>
      </c>
      <c r="O94" s="32">
        <v>81</v>
      </c>
    </row>
    <row r="95" spans="1:15" x14ac:dyDescent="0.25">
      <c r="A95" s="29">
        <v>137</v>
      </c>
      <c r="B95" s="30" t="s">
        <v>419</v>
      </c>
      <c r="C95" s="30" t="s">
        <v>420</v>
      </c>
      <c r="D95" s="30" t="s">
        <v>421</v>
      </c>
      <c r="E95" s="30" t="s">
        <v>60</v>
      </c>
      <c r="F95" s="34">
        <v>50000000</v>
      </c>
      <c r="G95" s="30" t="s">
        <v>230</v>
      </c>
      <c r="H95" s="30" t="s">
        <v>203</v>
      </c>
      <c r="I95" s="32">
        <v>5</v>
      </c>
      <c r="J95" s="33"/>
      <c r="K95" s="33">
        <v>1</v>
      </c>
      <c r="L95" s="33">
        <v>89</v>
      </c>
      <c r="M95" s="33" t="s">
        <v>709</v>
      </c>
      <c r="N95" s="33">
        <v>93</v>
      </c>
      <c r="O95" s="32">
        <v>82</v>
      </c>
    </row>
    <row r="96" spans="1:15" x14ac:dyDescent="0.25">
      <c r="A96" s="29">
        <v>138</v>
      </c>
      <c r="B96" s="30" t="s">
        <v>422</v>
      </c>
      <c r="C96" s="30" t="s">
        <v>423</v>
      </c>
      <c r="D96" s="30" t="s">
        <v>424</v>
      </c>
      <c r="E96" s="30" t="s">
        <v>27</v>
      </c>
      <c r="F96" s="34">
        <v>35000000</v>
      </c>
      <c r="G96" s="30" t="s">
        <v>198</v>
      </c>
      <c r="H96" s="30" t="s">
        <v>203</v>
      </c>
      <c r="I96" s="32">
        <v>5</v>
      </c>
      <c r="J96" s="33"/>
      <c r="K96" s="33">
        <v>1</v>
      </c>
      <c r="L96" s="33">
        <v>90</v>
      </c>
      <c r="M96" s="33" t="s">
        <v>710</v>
      </c>
      <c r="N96" s="33">
        <v>94</v>
      </c>
      <c r="O96" s="32">
        <v>83</v>
      </c>
    </row>
    <row r="97" spans="1:15" x14ac:dyDescent="0.25">
      <c r="A97" s="29">
        <v>139</v>
      </c>
      <c r="B97" s="30" t="s">
        <v>425</v>
      </c>
      <c r="C97" s="30" t="s">
        <v>242</v>
      </c>
      <c r="D97" s="30" t="s">
        <v>426</v>
      </c>
      <c r="E97" s="30" t="s">
        <v>427</v>
      </c>
      <c r="F97" s="34">
        <v>50000000</v>
      </c>
      <c r="G97" s="30" t="s">
        <v>202</v>
      </c>
      <c r="H97" s="30" t="s">
        <v>217</v>
      </c>
      <c r="I97" s="32">
        <v>4</v>
      </c>
      <c r="J97" s="33"/>
      <c r="K97" s="33">
        <v>1</v>
      </c>
      <c r="L97" s="33">
        <v>91</v>
      </c>
      <c r="M97" s="33" t="s">
        <v>711</v>
      </c>
      <c r="N97" s="33">
        <v>95</v>
      </c>
      <c r="O97" s="32">
        <v>84</v>
      </c>
    </row>
    <row r="98" spans="1:15" x14ac:dyDescent="0.25">
      <c r="A98" s="29">
        <v>140</v>
      </c>
      <c r="B98" s="30" t="s">
        <v>428</v>
      </c>
      <c r="C98" s="30" t="s">
        <v>429</v>
      </c>
      <c r="D98" s="30" t="s">
        <v>430</v>
      </c>
      <c r="E98" s="30" t="s">
        <v>431</v>
      </c>
      <c r="F98" s="34">
        <v>35000000</v>
      </c>
      <c r="G98" s="30" t="s">
        <v>230</v>
      </c>
      <c r="H98" s="30" t="s">
        <v>217</v>
      </c>
      <c r="I98" s="32">
        <v>4</v>
      </c>
      <c r="J98" s="33"/>
      <c r="K98" s="33">
        <v>1</v>
      </c>
      <c r="L98" s="33">
        <v>92</v>
      </c>
      <c r="M98" s="33" t="s">
        <v>712</v>
      </c>
      <c r="N98" s="33">
        <v>96</v>
      </c>
      <c r="O98" s="32">
        <v>85</v>
      </c>
    </row>
    <row r="99" spans="1:15" x14ac:dyDescent="0.25">
      <c r="A99" s="29">
        <v>141</v>
      </c>
      <c r="B99" s="30" t="s">
        <v>432</v>
      </c>
      <c r="C99" s="30" t="s">
        <v>47</v>
      </c>
      <c r="D99" s="30" t="s">
        <v>433</v>
      </c>
      <c r="E99" s="30" t="s">
        <v>209</v>
      </c>
      <c r="F99" s="34">
        <v>30000000</v>
      </c>
      <c r="G99" s="30" t="s">
        <v>198</v>
      </c>
      <c r="H99" s="30" t="s">
        <v>217</v>
      </c>
      <c r="I99" s="32">
        <v>4</v>
      </c>
      <c r="J99" s="33"/>
      <c r="K99" s="33">
        <v>1</v>
      </c>
      <c r="L99" s="33">
        <v>93</v>
      </c>
      <c r="M99" s="33" t="s">
        <v>713</v>
      </c>
      <c r="N99" s="33">
        <v>97</v>
      </c>
      <c r="O99" s="32">
        <v>86</v>
      </c>
    </row>
    <row r="100" spans="1:15" x14ac:dyDescent="0.25">
      <c r="A100" s="39">
        <v>98</v>
      </c>
      <c r="B100" s="40" t="s">
        <v>462</v>
      </c>
      <c r="C100" s="40" t="s">
        <v>106</v>
      </c>
      <c r="D100" s="40" t="s">
        <v>463</v>
      </c>
      <c r="E100" s="40" t="s">
        <v>464</v>
      </c>
      <c r="F100" s="41">
        <v>50000000</v>
      </c>
      <c r="G100" s="40" t="s">
        <v>109</v>
      </c>
      <c r="H100" s="40" t="s">
        <v>109</v>
      </c>
      <c r="I100" s="42">
        <v>5</v>
      </c>
      <c r="J100" s="64"/>
      <c r="K100" s="64" t="s">
        <v>109</v>
      </c>
      <c r="L100" s="64">
        <v>5</v>
      </c>
      <c r="M100" s="64" t="s">
        <v>805</v>
      </c>
      <c r="N100" s="64">
        <v>98</v>
      </c>
      <c r="O100" s="32">
        <v>98</v>
      </c>
    </row>
    <row r="101" spans="1:15" x14ac:dyDescent="0.25">
      <c r="A101" s="29">
        <v>142</v>
      </c>
      <c r="B101" s="30" t="s">
        <v>434</v>
      </c>
      <c r="C101" s="30" t="s">
        <v>122</v>
      </c>
      <c r="D101" s="30" t="s">
        <v>435</v>
      </c>
      <c r="E101" s="30" t="s">
        <v>436</v>
      </c>
      <c r="F101" s="34">
        <v>25000000</v>
      </c>
      <c r="G101" s="30" t="s">
        <v>230</v>
      </c>
      <c r="H101" s="30" t="s">
        <v>217</v>
      </c>
      <c r="I101" s="32">
        <v>5</v>
      </c>
      <c r="J101" s="33"/>
      <c r="K101" s="33">
        <v>1</v>
      </c>
      <c r="L101" s="33">
        <v>94</v>
      </c>
      <c r="M101" s="33" t="s">
        <v>714</v>
      </c>
      <c r="N101" s="33">
        <v>99</v>
      </c>
      <c r="O101" s="32">
        <v>87</v>
      </c>
    </row>
    <row r="102" spans="1:15" x14ac:dyDescent="0.25">
      <c r="A102" s="29">
        <v>144</v>
      </c>
      <c r="B102" s="30" t="s">
        <v>437</v>
      </c>
      <c r="C102" s="30" t="s">
        <v>122</v>
      </c>
      <c r="D102" s="30" t="s">
        <v>438</v>
      </c>
      <c r="E102" s="30" t="s">
        <v>60</v>
      </c>
      <c r="F102" s="34">
        <v>45000000</v>
      </c>
      <c r="G102" s="30" t="s">
        <v>230</v>
      </c>
      <c r="H102" s="30" t="s">
        <v>217</v>
      </c>
      <c r="I102" s="32">
        <v>5</v>
      </c>
      <c r="J102" s="33"/>
      <c r="K102" s="33">
        <v>1</v>
      </c>
      <c r="L102" s="33">
        <v>95</v>
      </c>
      <c r="M102" s="33" t="s">
        <v>715</v>
      </c>
      <c r="N102" s="33">
        <v>100</v>
      </c>
      <c r="O102" s="32">
        <v>88</v>
      </c>
    </row>
    <row r="103" spans="1:15" x14ac:dyDescent="0.25">
      <c r="A103" s="29">
        <v>146</v>
      </c>
      <c r="B103" s="30" t="s">
        <v>439</v>
      </c>
      <c r="C103" s="30" t="s">
        <v>253</v>
      </c>
      <c r="D103" s="30" t="s">
        <v>440</v>
      </c>
      <c r="E103" s="30" t="s">
        <v>441</v>
      </c>
      <c r="F103" s="34">
        <v>30000000</v>
      </c>
      <c r="G103" s="30" t="s">
        <v>230</v>
      </c>
      <c r="H103" s="30" t="s">
        <v>199</v>
      </c>
      <c r="I103" s="32">
        <v>4</v>
      </c>
      <c r="J103" s="33"/>
      <c r="K103" s="33">
        <v>1</v>
      </c>
      <c r="L103" s="33">
        <v>96</v>
      </c>
      <c r="M103" s="33" t="s">
        <v>716</v>
      </c>
      <c r="N103" s="33">
        <v>101</v>
      </c>
      <c r="O103" s="32">
        <v>89</v>
      </c>
    </row>
    <row r="104" spans="1:15" x14ac:dyDescent="0.25">
      <c r="A104" s="29">
        <v>147</v>
      </c>
      <c r="B104" s="30" t="s">
        <v>50</v>
      </c>
      <c r="C104" s="30" t="s">
        <v>51</v>
      </c>
      <c r="D104" s="30" t="s">
        <v>52</v>
      </c>
      <c r="E104" s="30" t="s">
        <v>53</v>
      </c>
      <c r="F104" s="34">
        <v>22000000</v>
      </c>
      <c r="G104" s="30" t="s">
        <v>263</v>
      </c>
      <c r="H104" s="30">
        <v>2</v>
      </c>
      <c r="I104" s="32">
        <v>4</v>
      </c>
      <c r="J104" s="33" t="s">
        <v>184</v>
      </c>
      <c r="K104" s="33">
        <v>1</v>
      </c>
      <c r="L104" s="33">
        <v>97</v>
      </c>
      <c r="M104" s="33" t="s">
        <v>717</v>
      </c>
      <c r="N104" s="33">
        <v>102</v>
      </c>
      <c r="O104" s="32">
        <v>156</v>
      </c>
    </row>
    <row r="105" spans="1:15" x14ac:dyDescent="0.25">
      <c r="A105" s="39">
        <v>103</v>
      </c>
      <c r="B105" s="40" t="s">
        <v>475</v>
      </c>
      <c r="C105" s="40" t="s">
        <v>476</v>
      </c>
      <c r="D105" s="40" t="s">
        <v>477</v>
      </c>
      <c r="E105" s="40" t="s">
        <v>478</v>
      </c>
      <c r="F105" s="41">
        <v>80000000</v>
      </c>
      <c r="G105" s="40" t="s">
        <v>109</v>
      </c>
      <c r="H105" s="40" t="s">
        <v>109</v>
      </c>
      <c r="I105" s="42">
        <v>5</v>
      </c>
      <c r="J105" s="64"/>
      <c r="K105" s="64" t="s">
        <v>109</v>
      </c>
      <c r="L105" s="64">
        <v>6</v>
      </c>
      <c r="M105" s="64" t="s">
        <v>806</v>
      </c>
      <c r="N105" s="64">
        <v>103</v>
      </c>
      <c r="O105" s="32">
        <v>103</v>
      </c>
    </row>
    <row r="106" spans="1:15" x14ac:dyDescent="0.25">
      <c r="A106" s="29">
        <v>149</v>
      </c>
      <c r="B106" s="30" t="s">
        <v>442</v>
      </c>
      <c r="C106" s="30" t="s">
        <v>423</v>
      </c>
      <c r="D106" s="30" t="s">
        <v>443</v>
      </c>
      <c r="E106" s="30" t="s">
        <v>27</v>
      </c>
      <c r="F106" s="34">
        <v>45000000</v>
      </c>
      <c r="G106" s="30" t="s">
        <v>198</v>
      </c>
      <c r="H106" s="30" t="s">
        <v>203</v>
      </c>
      <c r="I106" s="32">
        <v>5</v>
      </c>
      <c r="J106" s="33"/>
      <c r="K106" s="33">
        <v>1</v>
      </c>
      <c r="L106" s="33">
        <v>98</v>
      </c>
      <c r="M106" s="33" t="s">
        <v>718</v>
      </c>
      <c r="N106" s="33">
        <v>104</v>
      </c>
      <c r="O106" s="32">
        <v>90</v>
      </c>
    </row>
    <row r="107" spans="1:15" x14ac:dyDescent="0.25">
      <c r="A107" s="29">
        <v>150</v>
      </c>
      <c r="B107" s="30" t="s">
        <v>444</v>
      </c>
      <c r="C107" s="30" t="s">
        <v>95</v>
      </c>
      <c r="D107" s="30" t="s">
        <v>445</v>
      </c>
      <c r="E107" s="30" t="s">
        <v>27</v>
      </c>
      <c r="F107" s="34">
        <v>48000000</v>
      </c>
      <c r="G107" s="30" t="s">
        <v>198</v>
      </c>
      <c r="H107" s="30" t="s">
        <v>217</v>
      </c>
      <c r="I107" s="32">
        <v>5</v>
      </c>
      <c r="J107" s="33"/>
      <c r="K107" s="33">
        <v>1</v>
      </c>
      <c r="L107" s="33">
        <v>99</v>
      </c>
      <c r="M107" s="33" t="s">
        <v>719</v>
      </c>
      <c r="N107" s="33">
        <v>105</v>
      </c>
      <c r="O107" s="32">
        <v>91</v>
      </c>
    </row>
    <row r="108" spans="1:15" x14ac:dyDescent="0.25">
      <c r="A108" s="29">
        <v>151</v>
      </c>
      <c r="B108" s="30" t="s">
        <v>446</v>
      </c>
      <c r="C108" s="30" t="s">
        <v>17</v>
      </c>
      <c r="D108" s="30" t="s">
        <v>447</v>
      </c>
      <c r="E108" s="30" t="s">
        <v>19</v>
      </c>
      <c r="F108" s="34">
        <v>30000000</v>
      </c>
      <c r="G108" s="30" t="s">
        <v>225</v>
      </c>
      <c r="H108" s="30" t="s">
        <v>217</v>
      </c>
      <c r="I108" s="32">
        <v>4</v>
      </c>
      <c r="J108" s="33"/>
      <c r="K108" s="33">
        <v>1</v>
      </c>
      <c r="L108" s="33">
        <v>100</v>
      </c>
      <c r="M108" s="33" t="s">
        <v>720</v>
      </c>
      <c r="N108" s="33">
        <v>106</v>
      </c>
      <c r="O108" s="32">
        <v>92</v>
      </c>
    </row>
    <row r="109" spans="1:15" x14ac:dyDescent="0.25">
      <c r="A109" s="29">
        <v>152</v>
      </c>
      <c r="B109" s="30" t="s">
        <v>448</v>
      </c>
      <c r="C109" s="30" t="s">
        <v>253</v>
      </c>
      <c r="D109" s="30" t="s">
        <v>449</v>
      </c>
      <c r="E109" s="30" t="s">
        <v>255</v>
      </c>
      <c r="F109" s="34">
        <v>11710000</v>
      </c>
      <c r="G109" s="30" t="s">
        <v>230</v>
      </c>
      <c r="H109" s="30" t="s">
        <v>203</v>
      </c>
      <c r="I109" s="32">
        <v>4</v>
      </c>
      <c r="J109" s="33"/>
      <c r="K109" s="33">
        <v>1</v>
      </c>
      <c r="L109" s="33">
        <v>101</v>
      </c>
      <c r="M109" s="33" t="s">
        <v>721</v>
      </c>
      <c r="N109" s="33">
        <v>107</v>
      </c>
      <c r="O109" s="32">
        <v>93</v>
      </c>
    </row>
    <row r="110" spans="1:15" x14ac:dyDescent="0.25">
      <c r="A110" s="29">
        <v>153</v>
      </c>
      <c r="B110" s="30" t="s">
        <v>178</v>
      </c>
      <c r="C110" s="30" t="s">
        <v>343</v>
      </c>
      <c r="D110" s="30" t="s">
        <v>179</v>
      </c>
      <c r="E110" s="30" t="s">
        <v>19</v>
      </c>
      <c r="F110" s="34">
        <v>50000000</v>
      </c>
      <c r="G110" s="30" t="s">
        <v>225</v>
      </c>
      <c r="H110" s="30">
        <v>3</v>
      </c>
      <c r="I110" s="32">
        <v>5</v>
      </c>
      <c r="J110" s="33" t="s">
        <v>184</v>
      </c>
      <c r="K110" s="33">
        <v>1</v>
      </c>
      <c r="L110" s="33">
        <v>102</v>
      </c>
      <c r="M110" s="33" t="s">
        <v>722</v>
      </c>
      <c r="N110" s="33">
        <v>108</v>
      </c>
      <c r="O110" s="32">
        <v>187</v>
      </c>
    </row>
    <row r="111" spans="1:15" x14ac:dyDescent="0.25">
      <c r="A111" s="29">
        <v>154</v>
      </c>
      <c r="B111" s="30" t="s">
        <v>450</v>
      </c>
      <c r="C111" s="30" t="s">
        <v>36</v>
      </c>
      <c r="D111" s="30" t="s">
        <v>451</v>
      </c>
      <c r="E111" s="30" t="s">
        <v>38</v>
      </c>
      <c r="F111" s="34">
        <v>35000000</v>
      </c>
      <c r="G111" s="30" t="s">
        <v>202</v>
      </c>
      <c r="H111" s="30" t="s">
        <v>217</v>
      </c>
      <c r="I111" s="32">
        <v>4</v>
      </c>
      <c r="J111" s="33"/>
      <c r="K111" s="33">
        <v>1</v>
      </c>
      <c r="L111" s="33">
        <v>103</v>
      </c>
      <c r="M111" s="33" t="s">
        <v>723</v>
      </c>
      <c r="N111" s="33">
        <v>109</v>
      </c>
      <c r="O111" s="32">
        <v>94</v>
      </c>
    </row>
    <row r="112" spans="1:15" x14ac:dyDescent="0.25">
      <c r="A112" s="29">
        <v>155</v>
      </c>
      <c r="B112" s="30" t="s">
        <v>80</v>
      </c>
      <c r="C112" s="30" t="s">
        <v>81</v>
      </c>
      <c r="D112" s="30" t="s">
        <v>82</v>
      </c>
      <c r="E112" s="30" t="s">
        <v>70</v>
      </c>
      <c r="F112" s="34">
        <v>50000000</v>
      </c>
      <c r="G112" s="30" t="s">
        <v>225</v>
      </c>
      <c r="H112" s="30">
        <v>3</v>
      </c>
      <c r="I112" s="32">
        <v>4</v>
      </c>
      <c r="J112" s="33" t="s">
        <v>184</v>
      </c>
      <c r="K112" s="33">
        <v>1</v>
      </c>
      <c r="L112" s="33">
        <v>104</v>
      </c>
      <c r="M112" s="33" t="s">
        <v>724</v>
      </c>
      <c r="N112" s="33">
        <v>110</v>
      </c>
      <c r="O112" s="32">
        <v>188</v>
      </c>
    </row>
    <row r="113" spans="1:15" x14ac:dyDescent="0.25">
      <c r="A113" s="29">
        <v>158</v>
      </c>
      <c r="B113" s="30" t="s">
        <v>452</v>
      </c>
      <c r="C113" s="30" t="s">
        <v>408</v>
      </c>
      <c r="D113" s="30" t="s">
        <v>453</v>
      </c>
      <c r="E113" s="30" t="s">
        <v>287</v>
      </c>
      <c r="F113" s="34">
        <v>16000000</v>
      </c>
      <c r="G113" s="30" t="s">
        <v>288</v>
      </c>
      <c r="H113" s="30" t="s">
        <v>217</v>
      </c>
      <c r="I113" s="32">
        <v>4</v>
      </c>
      <c r="J113" s="33"/>
      <c r="K113" s="33">
        <v>1</v>
      </c>
      <c r="L113" s="33">
        <v>105</v>
      </c>
      <c r="M113" s="33" t="s">
        <v>725</v>
      </c>
      <c r="N113" s="33">
        <v>111</v>
      </c>
      <c r="O113" s="32">
        <v>95</v>
      </c>
    </row>
    <row r="114" spans="1:15" x14ac:dyDescent="0.25">
      <c r="A114" s="29">
        <v>160</v>
      </c>
      <c r="B114" s="30" t="s">
        <v>454</v>
      </c>
      <c r="C114" s="45" t="s">
        <v>227</v>
      </c>
      <c r="D114" s="30" t="s">
        <v>455</v>
      </c>
      <c r="E114" s="30" t="s">
        <v>456</v>
      </c>
      <c r="F114" s="34">
        <v>30000000</v>
      </c>
      <c r="G114" s="30" t="s">
        <v>230</v>
      </c>
      <c r="H114" s="30" t="s">
        <v>203</v>
      </c>
      <c r="I114" s="32">
        <v>4</v>
      </c>
      <c r="J114" s="33"/>
      <c r="K114" s="33">
        <v>1</v>
      </c>
      <c r="L114" s="33">
        <v>106</v>
      </c>
      <c r="M114" s="33" t="s">
        <v>726</v>
      </c>
      <c r="N114" s="33">
        <v>112</v>
      </c>
      <c r="O114" s="32">
        <v>96</v>
      </c>
    </row>
    <row r="115" spans="1:15" x14ac:dyDescent="0.25">
      <c r="A115" s="29">
        <v>161</v>
      </c>
      <c r="B115" s="30" t="s">
        <v>457</v>
      </c>
      <c r="C115" s="30" t="s">
        <v>458</v>
      </c>
      <c r="D115" s="30" t="s">
        <v>459</v>
      </c>
      <c r="E115" s="30" t="s">
        <v>460</v>
      </c>
      <c r="F115" s="34">
        <v>15000000</v>
      </c>
      <c r="G115" s="30" t="s">
        <v>461</v>
      </c>
      <c r="H115" s="30" t="s">
        <v>217</v>
      </c>
      <c r="I115" s="32">
        <v>4</v>
      </c>
      <c r="J115" s="33"/>
      <c r="K115" s="33">
        <v>1</v>
      </c>
      <c r="L115" s="33">
        <v>107</v>
      </c>
      <c r="M115" s="33" t="s">
        <v>727</v>
      </c>
      <c r="N115" s="33">
        <v>113</v>
      </c>
      <c r="O115" s="32">
        <v>97</v>
      </c>
    </row>
    <row r="116" spans="1:15" x14ac:dyDescent="0.25">
      <c r="A116" s="29">
        <v>163</v>
      </c>
      <c r="B116" s="30" t="s">
        <v>465</v>
      </c>
      <c r="C116" s="30" t="s">
        <v>122</v>
      </c>
      <c r="D116" s="30" t="s">
        <v>466</v>
      </c>
      <c r="E116" s="30" t="s">
        <v>467</v>
      </c>
      <c r="F116" s="34">
        <v>25000000</v>
      </c>
      <c r="G116" s="30" t="s">
        <v>230</v>
      </c>
      <c r="H116" s="30" t="s">
        <v>203</v>
      </c>
      <c r="I116" s="32">
        <v>5</v>
      </c>
      <c r="J116" s="32"/>
      <c r="K116" s="32">
        <v>1</v>
      </c>
      <c r="L116" s="32">
        <v>108</v>
      </c>
      <c r="M116" s="32" t="s">
        <v>728</v>
      </c>
      <c r="N116" s="32">
        <v>114</v>
      </c>
      <c r="O116" s="32">
        <v>99</v>
      </c>
    </row>
    <row r="117" spans="1:15" x14ac:dyDescent="0.25">
      <c r="A117" s="35">
        <v>165</v>
      </c>
      <c r="B117" s="36" t="s">
        <v>468</v>
      </c>
      <c r="C117" s="36" t="s">
        <v>211</v>
      </c>
      <c r="D117" s="36" t="s">
        <v>469</v>
      </c>
      <c r="E117" s="36" t="s">
        <v>404</v>
      </c>
      <c r="F117" s="37">
        <v>40000000</v>
      </c>
      <c r="G117" s="36" t="s">
        <v>230</v>
      </c>
      <c r="H117" s="36" t="s">
        <v>217</v>
      </c>
      <c r="I117" s="38">
        <v>4</v>
      </c>
      <c r="J117" s="38"/>
      <c r="K117" s="38">
        <v>1</v>
      </c>
      <c r="L117" s="38">
        <v>109</v>
      </c>
      <c r="M117" s="38" t="s">
        <v>729</v>
      </c>
      <c r="N117" s="38">
        <v>115</v>
      </c>
      <c r="O117" s="38">
        <v>100</v>
      </c>
    </row>
    <row r="118" spans="1:15" x14ac:dyDescent="0.25">
      <c r="A118" s="29">
        <v>166</v>
      </c>
      <c r="B118" s="30" t="s">
        <v>470</v>
      </c>
      <c r="C118" s="30" t="s">
        <v>227</v>
      </c>
      <c r="D118" s="30" t="s">
        <v>471</v>
      </c>
      <c r="E118" s="30" t="s">
        <v>472</v>
      </c>
      <c r="F118" s="34">
        <v>50000000</v>
      </c>
      <c r="G118" s="30" t="s">
        <v>230</v>
      </c>
      <c r="H118" s="30" t="s">
        <v>199</v>
      </c>
      <c r="I118" s="32">
        <v>4</v>
      </c>
      <c r="J118" s="32"/>
      <c r="K118" s="32">
        <v>1</v>
      </c>
      <c r="L118" s="32">
        <v>110</v>
      </c>
      <c r="M118" s="32" t="s">
        <v>730</v>
      </c>
      <c r="N118" s="32">
        <v>116</v>
      </c>
      <c r="O118" s="32">
        <v>101</v>
      </c>
    </row>
    <row r="119" spans="1:15" x14ac:dyDescent="0.25">
      <c r="A119" s="29">
        <v>167</v>
      </c>
      <c r="B119" s="30" t="s">
        <v>473</v>
      </c>
      <c r="C119" s="30" t="s">
        <v>25</v>
      </c>
      <c r="D119" s="30" t="s">
        <v>474</v>
      </c>
      <c r="E119" s="30" t="s">
        <v>27</v>
      </c>
      <c r="F119" s="34">
        <v>25000000</v>
      </c>
      <c r="G119" s="30" t="s">
        <v>198</v>
      </c>
      <c r="H119" s="30" t="s">
        <v>217</v>
      </c>
      <c r="I119" s="32">
        <v>4</v>
      </c>
      <c r="J119" s="32"/>
      <c r="K119" s="32">
        <v>1</v>
      </c>
      <c r="L119" s="32">
        <v>111</v>
      </c>
      <c r="M119" s="32" t="s">
        <v>731</v>
      </c>
      <c r="N119" s="32">
        <v>117</v>
      </c>
      <c r="O119" s="32">
        <v>102</v>
      </c>
    </row>
    <row r="120" spans="1:15" x14ac:dyDescent="0.25">
      <c r="A120" s="29">
        <v>171</v>
      </c>
      <c r="B120" s="30" t="s">
        <v>479</v>
      </c>
      <c r="C120" s="30" t="s">
        <v>315</v>
      </c>
      <c r="D120" s="30" t="s">
        <v>480</v>
      </c>
      <c r="E120" s="30" t="s">
        <v>262</v>
      </c>
      <c r="F120" s="34">
        <v>18000000</v>
      </c>
      <c r="G120" s="30" t="s">
        <v>263</v>
      </c>
      <c r="H120" s="30" t="s">
        <v>203</v>
      </c>
      <c r="I120" s="32">
        <v>4</v>
      </c>
      <c r="J120" s="32"/>
      <c r="K120" s="32">
        <v>1</v>
      </c>
      <c r="L120" s="32">
        <v>112</v>
      </c>
      <c r="M120" s="32" t="s">
        <v>732</v>
      </c>
      <c r="N120" s="32">
        <v>118</v>
      </c>
      <c r="O120" s="32">
        <v>104</v>
      </c>
    </row>
    <row r="121" spans="1:15" x14ac:dyDescent="0.25">
      <c r="A121" s="29">
        <v>173</v>
      </c>
      <c r="B121" s="30" t="s">
        <v>481</v>
      </c>
      <c r="C121" s="30" t="s">
        <v>40</v>
      </c>
      <c r="D121" s="30" t="s">
        <v>482</v>
      </c>
      <c r="E121" s="30" t="s">
        <v>38</v>
      </c>
      <c r="F121" s="34">
        <v>30000000</v>
      </c>
      <c r="G121" s="30" t="s">
        <v>202</v>
      </c>
      <c r="H121" s="30" t="s">
        <v>217</v>
      </c>
      <c r="I121" s="32">
        <v>4</v>
      </c>
      <c r="J121" s="32"/>
      <c r="K121" s="32">
        <v>1</v>
      </c>
      <c r="L121" s="32">
        <v>113</v>
      </c>
      <c r="M121" s="32" t="s">
        <v>733</v>
      </c>
      <c r="N121" s="32">
        <v>119</v>
      </c>
      <c r="O121" s="32">
        <v>105</v>
      </c>
    </row>
    <row r="122" spans="1:15" x14ac:dyDescent="0.25">
      <c r="A122" s="29">
        <v>174</v>
      </c>
      <c r="B122" s="30" t="s">
        <v>483</v>
      </c>
      <c r="C122" s="30" t="s">
        <v>343</v>
      </c>
      <c r="D122" s="30" t="s">
        <v>484</v>
      </c>
      <c r="E122" s="30" t="s">
        <v>70</v>
      </c>
      <c r="F122" s="34">
        <v>50000000</v>
      </c>
      <c r="G122" s="30" t="s">
        <v>225</v>
      </c>
      <c r="H122" s="30" t="s">
        <v>199</v>
      </c>
      <c r="I122" s="32">
        <v>5</v>
      </c>
      <c r="J122" s="32"/>
      <c r="K122" s="32">
        <v>1</v>
      </c>
      <c r="L122" s="32">
        <v>114</v>
      </c>
      <c r="M122" s="32" t="s">
        <v>734</v>
      </c>
      <c r="N122" s="32">
        <v>120</v>
      </c>
      <c r="O122" s="32">
        <v>106</v>
      </c>
    </row>
    <row r="123" spans="1:15" x14ac:dyDescent="0.25">
      <c r="A123" s="29">
        <v>176</v>
      </c>
      <c r="B123" s="30" t="s">
        <v>485</v>
      </c>
      <c r="C123" s="30" t="s">
        <v>68</v>
      </c>
      <c r="D123" s="30" t="s">
        <v>486</v>
      </c>
      <c r="E123" s="30" t="s">
        <v>19</v>
      </c>
      <c r="F123" s="34">
        <v>38000000</v>
      </c>
      <c r="G123" s="30" t="s">
        <v>225</v>
      </c>
      <c r="H123" s="30" t="s">
        <v>217</v>
      </c>
      <c r="I123" s="32">
        <v>4</v>
      </c>
      <c r="J123" s="32"/>
      <c r="K123" s="32">
        <v>1</v>
      </c>
      <c r="L123" s="32">
        <v>115</v>
      </c>
      <c r="M123" s="32" t="s">
        <v>735</v>
      </c>
      <c r="N123" s="32">
        <v>121</v>
      </c>
      <c r="O123" s="32">
        <v>107</v>
      </c>
    </row>
    <row r="124" spans="1:15" x14ac:dyDescent="0.25">
      <c r="A124" s="29">
        <v>177</v>
      </c>
      <c r="B124" s="30" t="s">
        <v>487</v>
      </c>
      <c r="C124" s="30" t="s">
        <v>25</v>
      </c>
      <c r="D124" s="30" t="s">
        <v>488</v>
      </c>
      <c r="E124" s="30" t="s">
        <v>27</v>
      </c>
      <c r="F124" s="34">
        <v>27000000</v>
      </c>
      <c r="G124" s="30" t="s">
        <v>198</v>
      </c>
      <c r="H124" s="30" t="s">
        <v>217</v>
      </c>
      <c r="I124" s="32">
        <v>4</v>
      </c>
      <c r="J124" s="32"/>
      <c r="K124" s="32">
        <v>1</v>
      </c>
      <c r="L124" s="32">
        <v>116</v>
      </c>
      <c r="M124" s="32" t="s">
        <v>736</v>
      </c>
      <c r="N124" s="32">
        <v>122</v>
      </c>
      <c r="O124" s="32">
        <v>108</v>
      </c>
    </row>
    <row r="125" spans="1:15" x14ac:dyDescent="0.25">
      <c r="A125" s="29">
        <v>181</v>
      </c>
      <c r="B125" s="30" t="s">
        <v>489</v>
      </c>
      <c r="C125" s="30" t="s">
        <v>40</v>
      </c>
      <c r="D125" s="30" t="s">
        <v>490</v>
      </c>
      <c r="E125" s="30" t="s">
        <v>38</v>
      </c>
      <c r="F125" s="34">
        <v>9000000</v>
      </c>
      <c r="G125" s="30" t="s">
        <v>202</v>
      </c>
      <c r="H125" s="30" t="s">
        <v>203</v>
      </c>
      <c r="I125" s="32">
        <v>4</v>
      </c>
      <c r="J125" s="32"/>
      <c r="K125" s="32">
        <v>1</v>
      </c>
      <c r="L125" s="32">
        <v>117</v>
      </c>
      <c r="M125" s="32" t="s">
        <v>737</v>
      </c>
      <c r="N125" s="32">
        <v>123</v>
      </c>
      <c r="O125" s="32">
        <v>109</v>
      </c>
    </row>
    <row r="126" spans="1:15" x14ac:dyDescent="0.25">
      <c r="A126" s="29">
        <v>183</v>
      </c>
      <c r="B126" s="30" t="s">
        <v>491</v>
      </c>
      <c r="C126" s="30" t="s">
        <v>55</v>
      </c>
      <c r="D126" s="30" t="s">
        <v>492</v>
      </c>
      <c r="E126" s="30" t="s">
        <v>38</v>
      </c>
      <c r="F126" s="34">
        <v>50000000</v>
      </c>
      <c r="G126" s="30" t="s">
        <v>202</v>
      </c>
      <c r="H126" s="30" t="s">
        <v>203</v>
      </c>
      <c r="I126" s="32">
        <v>4</v>
      </c>
      <c r="J126" s="32"/>
      <c r="K126" s="32">
        <v>1</v>
      </c>
      <c r="L126" s="32">
        <v>118</v>
      </c>
      <c r="M126" s="32" t="s">
        <v>738</v>
      </c>
      <c r="N126" s="32">
        <v>124</v>
      </c>
      <c r="O126" s="32">
        <v>110</v>
      </c>
    </row>
    <row r="127" spans="1:15" x14ac:dyDescent="0.25">
      <c r="A127" s="29">
        <v>185</v>
      </c>
      <c r="B127" s="30" t="s">
        <v>493</v>
      </c>
      <c r="C127" s="30" t="s">
        <v>429</v>
      </c>
      <c r="D127" s="30" t="s">
        <v>494</v>
      </c>
      <c r="E127" s="30" t="s">
        <v>431</v>
      </c>
      <c r="F127" s="34">
        <v>25000000</v>
      </c>
      <c r="G127" s="30" t="s">
        <v>230</v>
      </c>
      <c r="H127" s="30" t="s">
        <v>203</v>
      </c>
      <c r="I127" s="32">
        <v>4</v>
      </c>
      <c r="J127" s="32"/>
      <c r="K127" s="32">
        <v>1</v>
      </c>
      <c r="L127" s="32">
        <v>119</v>
      </c>
      <c r="M127" s="32" t="s">
        <v>739</v>
      </c>
      <c r="N127" s="32">
        <v>125</v>
      </c>
      <c r="O127" s="32">
        <v>111</v>
      </c>
    </row>
    <row r="128" spans="1:15" x14ac:dyDescent="0.25">
      <c r="A128" s="29">
        <v>187</v>
      </c>
      <c r="B128" s="30" t="s">
        <v>495</v>
      </c>
      <c r="C128" s="30" t="s">
        <v>36</v>
      </c>
      <c r="D128" s="30" t="s">
        <v>496</v>
      </c>
      <c r="E128" s="30" t="s">
        <v>497</v>
      </c>
      <c r="F128" s="34">
        <v>50000000</v>
      </c>
      <c r="G128" s="30" t="s">
        <v>202</v>
      </c>
      <c r="H128" s="30" t="s">
        <v>203</v>
      </c>
      <c r="I128" s="32">
        <v>4</v>
      </c>
      <c r="J128" s="32"/>
      <c r="K128" s="32">
        <v>1</v>
      </c>
      <c r="L128" s="32">
        <v>120</v>
      </c>
      <c r="M128" s="32" t="s">
        <v>740</v>
      </c>
      <c r="N128" s="32">
        <v>126</v>
      </c>
      <c r="O128" s="32">
        <v>112</v>
      </c>
    </row>
    <row r="129" spans="1:15" ht="17.25" x14ac:dyDescent="0.25">
      <c r="A129" s="39">
        <v>127</v>
      </c>
      <c r="B129" s="40" t="s">
        <v>97</v>
      </c>
      <c r="C129" s="40" t="s">
        <v>98</v>
      </c>
      <c r="D129" s="40" t="s">
        <v>99</v>
      </c>
      <c r="E129" s="40" t="s">
        <v>512</v>
      </c>
      <c r="F129" s="41">
        <v>110434499</v>
      </c>
      <c r="G129" s="40" t="s">
        <v>109</v>
      </c>
      <c r="H129" s="40" t="s">
        <v>109</v>
      </c>
      <c r="I129" s="42">
        <v>5</v>
      </c>
      <c r="J129" s="64"/>
      <c r="K129" s="64" t="s">
        <v>109</v>
      </c>
      <c r="L129" s="64">
        <v>7</v>
      </c>
      <c r="M129" s="64" t="s">
        <v>807</v>
      </c>
      <c r="N129" s="64">
        <v>127</v>
      </c>
      <c r="O129" s="32">
        <v>127</v>
      </c>
    </row>
    <row r="130" spans="1:15" x14ac:dyDescent="0.25">
      <c r="A130" s="29">
        <v>188</v>
      </c>
      <c r="B130" s="30" t="s">
        <v>67</v>
      </c>
      <c r="C130" s="30" t="s">
        <v>68</v>
      </c>
      <c r="D130" s="30" t="s">
        <v>69</v>
      </c>
      <c r="E130" s="30" t="s">
        <v>70</v>
      </c>
      <c r="F130" s="34">
        <v>20600000</v>
      </c>
      <c r="G130" s="30" t="s">
        <v>225</v>
      </c>
      <c r="H130" s="30">
        <v>2</v>
      </c>
      <c r="I130" s="32">
        <v>4</v>
      </c>
      <c r="J130" s="32" t="s">
        <v>184</v>
      </c>
      <c r="K130" s="32">
        <v>1</v>
      </c>
      <c r="L130" s="32">
        <v>121</v>
      </c>
      <c r="M130" s="32" t="s">
        <v>741</v>
      </c>
      <c r="N130" s="32">
        <v>128</v>
      </c>
      <c r="O130" s="32">
        <v>171</v>
      </c>
    </row>
    <row r="131" spans="1:15" x14ac:dyDescent="0.25">
      <c r="A131" s="29">
        <v>189</v>
      </c>
      <c r="B131" s="30" t="s">
        <v>498</v>
      </c>
      <c r="C131" s="30" t="s">
        <v>40</v>
      </c>
      <c r="D131" s="30" t="s">
        <v>499</v>
      </c>
      <c r="E131" s="30" t="s">
        <v>341</v>
      </c>
      <c r="F131" s="34">
        <v>45000000</v>
      </c>
      <c r="G131" s="30" t="s">
        <v>202</v>
      </c>
      <c r="H131" s="30" t="s">
        <v>203</v>
      </c>
      <c r="I131" s="32">
        <v>4</v>
      </c>
      <c r="J131" s="32"/>
      <c r="K131" s="32">
        <v>1</v>
      </c>
      <c r="L131" s="32">
        <v>122</v>
      </c>
      <c r="M131" s="32" t="s">
        <v>742</v>
      </c>
      <c r="N131" s="32">
        <v>129</v>
      </c>
      <c r="O131" s="32">
        <v>113</v>
      </c>
    </row>
    <row r="132" spans="1:15" x14ac:dyDescent="0.25">
      <c r="A132" s="29">
        <v>6</v>
      </c>
      <c r="B132" s="30" t="s">
        <v>501</v>
      </c>
      <c r="C132" s="30" t="s">
        <v>86</v>
      </c>
      <c r="D132" s="30" t="s">
        <v>87</v>
      </c>
      <c r="E132" s="30" t="s">
        <v>23</v>
      </c>
      <c r="F132" s="34">
        <v>35000000</v>
      </c>
      <c r="G132" s="30" t="s">
        <v>230</v>
      </c>
      <c r="H132" s="30">
        <v>2</v>
      </c>
      <c r="I132" s="32">
        <v>5</v>
      </c>
      <c r="J132" s="32" t="s">
        <v>617</v>
      </c>
      <c r="K132" s="32">
        <v>2</v>
      </c>
      <c r="L132" s="32">
        <v>1</v>
      </c>
      <c r="M132" s="32" t="s">
        <v>743</v>
      </c>
      <c r="N132" s="32">
        <v>130</v>
      </c>
      <c r="O132" s="32">
        <v>116</v>
      </c>
    </row>
    <row r="133" spans="1:15" x14ac:dyDescent="0.25">
      <c r="A133" s="35">
        <v>18</v>
      </c>
      <c r="B133" s="36" t="s">
        <v>502</v>
      </c>
      <c r="C133" s="36" t="s">
        <v>211</v>
      </c>
      <c r="D133" s="36" t="s">
        <v>503</v>
      </c>
      <c r="E133" s="36" t="s">
        <v>441</v>
      </c>
      <c r="F133" s="37">
        <v>26100000</v>
      </c>
      <c r="G133" s="36" t="s">
        <v>230</v>
      </c>
      <c r="H133" s="36">
        <v>2</v>
      </c>
      <c r="I133" s="38">
        <v>4</v>
      </c>
      <c r="J133" s="38" t="s">
        <v>617</v>
      </c>
      <c r="K133" s="38">
        <v>2</v>
      </c>
      <c r="L133" s="38">
        <v>2</v>
      </c>
      <c r="M133" s="38" t="s">
        <v>744</v>
      </c>
      <c r="N133" s="38">
        <v>131</v>
      </c>
      <c r="O133" s="38">
        <v>118</v>
      </c>
    </row>
    <row r="134" spans="1:15" x14ac:dyDescent="0.25">
      <c r="A134" s="29">
        <v>20</v>
      </c>
      <c r="B134" s="30" t="s">
        <v>504</v>
      </c>
      <c r="C134" s="30" t="s">
        <v>36</v>
      </c>
      <c r="D134" s="30" t="s">
        <v>505</v>
      </c>
      <c r="E134" s="30" t="s">
        <v>38</v>
      </c>
      <c r="F134" s="34">
        <v>45000000</v>
      </c>
      <c r="G134" s="30" t="s">
        <v>202</v>
      </c>
      <c r="H134" s="30">
        <v>2</v>
      </c>
      <c r="I134" s="32">
        <v>4</v>
      </c>
      <c r="J134" s="32" t="s">
        <v>617</v>
      </c>
      <c r="K134" s="32">
        <v>2</v>
      </c>
      <c r="L134" s="32">
        <v>3</v>
      </c>
      <c r="M134" s="32" t="s">
        <v>745</v>
      </c>
      <c r="N134" s="32">
        <v>132</v>
      </c>
      <c r="O134" s="32">
        <v>119</v>
      </c>
    </row>
    <row r="135" spans="1:15" x14ac:dyDescent="0.25">
      <c r="A135" s="39">
        <v>133</v>
      </c>
      <c r="B135" s="40" t="s">
        <v>105</v>
      </c>
      <c r="C135" s="40" t="s">
        <v>106</v>
      </c>
      <c r="D135" s="40" t="s">
        <v>107</v>
      </c>
      <c r="E135" s="40" t="s">
        <v>108</v>
      </c>
      <c r="F135" s="41">
        <v>100000000</v>
      </c>
      <c r="G135" s="40" t="s">
        <v>109</v>
      </c>
      <c r="H135" s="40" t="s">
        <v>109</v>
      </c>
      <c r="I135" s="42">
        <v>5</v>
      </c>
      <c r="J135" s="64"/>
      <c r="K135" s="64" t="s">
        <v>109</v>
      </c>
      <c r="L135" s="64">
        <v>8</v>
      </c>
      <c r="M135" s="64" t="s">
        <v>808</v>
      </c>
      <c r="N135" s="64">
        <v>133</v>
      </c>
      <c r="O135" s="32">
        <v>133</v>
      </c>
    </row>
    <row r="136" spans="1:15" x14ac:dyDescent="0.25">
      <c r="A136" s="35">
        <v>21</v>
      </c>
      <c r="B136" s="36" t="s">
        <v>506</v>
      </c>
      <c r="C136" s="36" t="s">
        <v>211</v>
      </c>
      <c r="D136" s="36" t="s">
        <v>507</v>
      </c>
      <c r="E136" s="36" t="s">
        <v>441</v>
      </c>
      <c r="F136" s="37">
        <v>25600000</v>
      </c>
      <c r="G136" s="36" t="s">
        <v>230</v>
      </c>
      <c r="H136" s="36">
        <v>2</v>
      </c>
      <c r="I136" s="38">
        <v>4</v>
      </c>
      <c r="J136" s="38" t="s">
        <v>617</v>
      </c>
      <c r="K136" s="38">
        <v>2</v>
      </c>
      <c r="L136" s="38">
        <v>4</v>
      </c>
      <c r="M136" s="38" t="s">
        <v>746</v>
      </c>
      <c r="N136" s="38">
        <v>134</v>
      </c>
      <c r="O136" s="38">
        <v>120</v>
      </c>
    </row>
    <row r="137" spans="1:15" x14ac:dyDescent="0.25">
      <c r="A137" s="29">
        <v>32</v>
      </c>
      <c r="B137" s="30" t="s">
        <v>91</v>
      </c>
      <c r="C137" s="30" t="s">
        <v>83</v>
      </c>
      <c r="D137" s="30" t="s">
        <v>92</v>
      </c>
      <c r="E137" s="30" t="s">
        <v>93</v>
      </c>
      <c r="F137" s="34">
        <v>50000000</v>
      </c>
      <c r="G137" s="30" t="s">
        <v>230</v>
      </c>
      <c r="H137" s="30">
        <v>2</v>
      </c>
      <c r="I137" s="32">
        <v>5</v>
      </c>
      <c r="J137" s="32" t="s">
        <v>617</v>
      </c>
      <c r="K137" s="32">
        <v>2</v>
      </c>
      <c r="L137" s="32">
        <v>5</v>
      </c>
      <c r="M137" s="32" t="s">
        <v>747</v>
      </c>
      <c r="N137" s="32">
        <v>135</v>
      </c>
      <c r="O137" s="32">
        <v>122</v>
      </c>
    </row>
    <row r="138" spans="1:15" x14ac:dyDescent="0.25">
      <c r="A138" s="35">
        <v>39</v>
      </c>
      <c r="B138" s="36" t="s">
        <v>509</v>
      </c>
      <c r="C138" s="36" t="s">
        <v>211</v>
      </c>
      <c r="D138" s="36" t="s">
        <v>510</v>
      </c>
      <c r="E138" s="36" t="s">
        <v>511</v>
      </c>
      <c r="F138" s="37">
        <v>40000000</v>
      </c>
      <c r="G138" s="36" t="s">
        <v>202</v>
      </c>
      <c r="H138" s="36">
        <v>2</v>
      </c>
      <c r="I138" s="38">
        <v>4</v>
      </c>
      <c r="J138" s="38" t="s">
        <v>617</v>
      </c>
      <c r="K138" s="38">
        <v>2</v>
      </c>
      <c r="L138" s="38">
        <v>6</v>
      </c>
      <c r="M138" s="38" t="s">
        <v>748</v>
      </c>
      <c r="N138" s="38">
        <v>136</v>
      </c>
      <c r="O138" s="38">
        <v>123</v>
      </c>
    </row>
    <row r="139" spans="1:15" x14ac:dyDescent="0.25">
      <c r="A139" s="29">
        <v>41</v>
      </c>
      <c r="B139" s="30" t="s">
        <v>20</v>
      </c>
      <c r="C139" s="30" t="s">
        <v>21</v>
      </c>
      <c r="D139" s="30" t="s">
        <v>22</v>
      </c>
      <c r="E139" s="30" t="s">
        <v>23</v>
      </c>
      <c r="F139" s="34">
        <v>35000000</v>
      </c>
      <c r="G139" s="30" t="s">
        <v>230</v>
      </c>
      <c r="H139" s="30">
        <v>2</v>
      </c>
      <c r="I139" s="32">
        <v>4</v>
      </c>
      <c r="J139" s="32" t="s">
        <v>617</v>
      </c>
      <c r="K139" s="32">
        <v>2</v>
      </c>
      <c r="L139" s="32">
        <v>7</v>
      </c>
      <c r="M139" s="32" t="s">
        <v>749</v>
      </c>
      <c r="N139" s="32">
        <v>137</v>
      </c>
      <c r="O139" s="32">
        <v>124</v>
      </c>
    </row>
    <row r="140" spans="1:15" x14ac:dyDescent="0.25">
      <c r="A140" s="29">
        <v>43</v>
      </c>
      <c r="B140" s="30" t="s">
        <v>24</v>
      </c>
      <c r="C140" s="30" t="s">
        <v>25</v>
      </c>
      <c r="D140" s="30" t="s">
        <v>26</v>
      </c>
      <c r="E140" s="30" t="s">
        <v>27</v>
      </c>
      <c r="F140" s="34">
        <v>35000000</v>
      </c>
      <c r="G140" s="30" t="s">
        <v>198</v>
      </c>
      <c r="H140" s="30">
        <v>2</v>
      </c>
      <c r="I140" s="32">
        <v>4</v>
      </c>
      <c r="J140" s="32" t="s">
        <v>617</v>
      </c>
      <c r="K140" s="32">
        <v>2</v>
      </c>
      <c r="L140" s="32">
        <v>8</v>
      </c>
      <c r="M140" s="32" t="s">
        <v>750</v>
      </c>
      <c r="N140" s="32">
        <v>138</v>
      </c>
      <c r="O140" s="32">
        <v>125</v>
      </c>
    </row>
    <row r="141" spans="1:15" x14ac:dyDescent="0.25">
      <c r="A141" s="29">
        <v>46</v>
      </c>
      <c r="B141" s="30" t="s">
        <v>94</v>
      </c>
      <c r="C141" s="30" t="s">
        <v>95</v>
      </c>
      <c r="D141" s="30" t="s">
        <v>96</v>
      </c>
      <c r="E141" s="30" t="s">
        <v>27</v>
      </c>
      <c r="F141" s="34">
        <v>32000000</v>
      </c>
      <c r="G141" s="30" t="s">
        <v>198</v>
      </c>
      <c r="H141" s="30">
        <v>2</v>
      </c>
      <c r="I141" s="32">
        <v>5</v>
      </c>
      <c r="J141" s="32" t="s">
        <v>617</v>
      </c>
      <c r="K141" s="32">
        <v>2</v>
      </c>
      <c r="L141" s="32">
        <v>9</v>
      </c>
      <c r="M141" s="32" t="s">
        <v>751</v>
      </c>
      <c r="N141" s="32">
        <v>139</v>
      </c>
      <c r="O141" s="32">
        <v>126</v>
      </c>
    </row>
    <row r="142" spans="1:15" x14ac:dyDescent="0.25">
      <c r="A142" s="35">
        <v>49</v>
      </c>
      <c r="B142" s="36" t="s">
        <v>513</v>
      </c>
      <c r="C142" s="36" t="s">
        <v>211</v>
      </c>
      <c r="D142" s="36" t="s">
        <v>514</v>
      </c>
      <c r="E142" s="36" t="s">
        <v>60</v>
      </c>
      <c r="F142" s="37">
        <v>36000000</v>
      </c>
      <c r="G142" s="36" t="s">
        <v>230</v>
      </c>
      <c r="H142" s="36">
        <v>2</v>
      </c>
      <c r="I142" s="38">
        <v>4</v>
      </c>
      <c r="J142" s="38" t="s">
        <v>617</v>
      </c>
      <c r="K142" s="38">
        <v>2</v>
      </c>
      <c r="L142" s="38">
        <v>10</v>
      </c>
      <c r="M142" s="38" t="s">
        <v>752</v>
      </c>
      <c r="N142" s="38">
        <v>140</v>
      </c>
      <c r="O142" s="38">
        <v>129</v>
      </c>
    </row>
    <row r="143" spans="1:15" x14ac:dyDescent="0.25">
      <c r="A143" s="29">
        <v>50</v>
      </c>
      <c r="B143" s="30" t="s">
        <v>28</v>
      </c>
      <c r="C143" s="30" t="s">
        <v>30</v>
      </c>
      <c r="D143" s="30" t="s">
        <v>31</v>
      </c>
      <c r="E143" s="30" t="s">
        <v>32</v>
      </c>
      <c r="F143" s="34">
        <v>35000000</v>
      </c>
      <c r="G143" s="30" t="s">
        <v>230</v>
      </c>
      <c r="H143" s="30">
        <v>2</v>
      </c>
      <c r="I143" s="32">
        <v>4</v>
      </c>
      <c r="J143" s="32" t="s">
        <v>617</v>
      </c>
      <c r="K143" s="32">
        <v>2</v>
      </c>
      <c r="L143" s="32">
        <v>11</v>
      </c>
      <c r="M143" s="32" t="s">
        <v>753</v>
      </c>
      <c r="N143" s="32">
        <v>141</v>
      </c>
      <c r="O143" s="32">
        <v>130</v>
      </c>
    </row>
    <row r="144" spans="1:15" x14ac:dyDescent="0.25">
      <c r="A144" s="29">
        <v>52</v>
      </c>
      <c r="B144" s="30" t="s">
        <v>103</v>
      </c>
      <c r="C144" s="30" t="s">
        <v>86</v>
      </c>
      <c r="D144" s="30" t="s">
        <v>104</v>
      </c>
      <c r="E144" s="30" t="s">
        <v>23</v>
      </c>
      <c r="F144" s="34">
        <v>15000000</v>
      </c>
      <c r="G144" s="30" t="s">
        <v>230</v>
      </c>
      <c r="H144" s="30">
        <v>2</v>
      </c>
      <c r="I144" s="32">
        <v>5</v>
      </c>
      <c r="J144" s="32" t="s">
        <v>617</v>
      </c>
      <c r="K144" s="32">
        <v>2</v>
      </c>
      <c r="L144" s="32">
        <v>12</v>
      </c>
      <c r="M144" s="32" t="s">
        <v>754</v>
      </c>
      <c r="N144" s="32">
        <v>142</v>
      </c>
      <c r="O144" s="32">
        <v>131</v>
      </c>
    </row>
    <row r="145" spans="1:15" x14ac:dyDescent="0.25">
      <c r="A145" s="29">
        <v>58</v>
      </c>
      <c r="B145" s="30" t="s">
        <v>33</v>
      </c>
      <c r="C145" s="30" t="s">
        <v>25</v>
      </c>
      <c r="D145" s="30" t="s">
        <v>34</v>
      </c>
      <c r="E145" s="30" t="s">
        <v>27</v>
      </c>
      <c r="F145" s="34">
        <v>15000000</v>
      </c>
      <c r="G145" s="30" t="s">
        <v>198</v>
      </c>
      <c r="H145" s="30">
        <v>2</v>
      </c>
      <c r="I145" s="32">
        <v>4</v>
      </c>
      <c r="J145" s="32" t="s">
        <v>617</v>
      </c>
      <c r="K145" s="32">
        <v>2</v>
      </c>
      <c r="L145" s="32">
        <v>13</v>
      </c>
      <c r="M145" s="32" t="s">
        <v>755</v>
      </c>
      <c r="N145" s="32">
        <v>143</v>
      </c>
      <c r="O145" s="32">
        <v>132</v>
      </c>
    </row>
    <row r="146" spans="1:15" x14ac:dyDescent="0.25">
      <c r="A146" s="29">
        <v>60</v>
      </c>
      <c r="B146" s="30" t="s">
        <v>515</v>
      </c>
      <c r="C146" s="30" t="s">
        <v>74</v>
      </c>
      <c r="D146" s="30" t="s">
        <v>516</v>
      </c>
      <c r="E146" s="30" t="s">
        <v>38</v>
      </c>
      <c r="F146" s="34">
        <v>45000000</v>
      </c>
      <c r="G146" s="30" t="s">
        <v>202</v>
      </c>
      <c r="H146" s="30">
        <v>2</v>
      </c>
      <c r="I146" s="32">
        <v>4</v>
      </c>
      <c r="J146" s="32" t="s">
        <v>617</v>
      </c>
      <c r="K146" s="32">
        <v>2</v>
      </c>
      <c r="L146" s="32">
        <v>14</v>
      </c>
      <c r="M146" s="32" t="s">
        <v>756</v>
      </c>
      <c r="N146" s="32">
        <v>144</v>
      </c>
      <c r="O146" s="32">
        <v>134</v>
      </c>
    </row>
    <row r="147" spans="1:15" x14ac:dyDescent="0.25">
      <c r="A147" s="29">
        <v>62</v>
      </c>
      <c r="B147" s="30" t="s">
        <v>517</v>
      </c>
      <c r="C147" s="30" t="s">
        <v>5</v>
      </c>
      <c r="D147" s="30" t="s">
        <v>6</v>
      </c>
      <c r="E147" s="30" t="s">
        <v>7</v>
      </c>
      <c r="F147" s="34">
        <v>23000000</v>
      </c>
      <c r="G147" s="30" t="s">
        <v>351</v>
      </c>
      <c r="H147" s="30">
        <v>2</v>
      </c>
      <c r="I147" s="32">
        <v>4</v>
      </c>
      <c r="J147" s="32" t="s">
        <v>617</v>
      </c>
      <c r="K147" s="32">
        <v>2</v>
      </c>
      <c r="L147" s="32">
        <v>15</v>
      </c>
      <c r="M147" s="32" t="s">
        <v>757</v>
      </c>
      <c r="N147" s="32">
        <v>145</v>
      </c>
      <c r="O147" s="32">
        <v>135</v>
      </c>
    </row>
    <row r="148" spans="1:15" x14ac:dyDescent="0.25">
      <c r="A148" s="35">
        <v>66</v>
      </c>
      <c r="B148" s="36" t="s">
        <v>518</v>
      </c>
      <c r="C148" s="36" t="s">
        <v>211</v>
      </c>
      <c r="D148" s="36" t="s">
        <v>519</v>
      </c>
      <c r="E148" s="36" t="s">
        <v>23</v>
      </c>
      <c r="F148" s="37">
        <v>28000000</v>
      </c>
      <c r="G148" s="36" t="s">
        <v>230</v>
      </c>
      <c r="H148" s="36">
        <v>2</v>
      </c>
      <c r="I148" s="38">
        <v>4</v>
      </c>
      <c r="J148" s="38" t="s">
        <v>617</v>
      </c>
      <c r="K148" s="38">
        <v>2</v>
      </c>
      <c r="L148" s="38">
        <v>16</v>
      </c>
      <c r="M148" s="38" t="s">
        <v>758</v>
      </c>
      <c r="N148" s="38">
        <v>146</v>
      </c>
      <c r="O148" s="38">
        <v>136</v>
      </c>
    </row>
    <row r="149" spans="1:15" x14ac:dyDescent="0.25">
      <c r="A149" s="29">
        <v>74</v>
      </c>
      <c r="B149" s="30" t="s">
        <v>35</v>
      </c>
      <c r="C149" s="30" t="s">
        <v>36</v>
      </c>
      <c r="D149" s="30" t="s">
        <v>37</v>
      </c>
      <c r="E149" s="30" t="s">
        <v>38</v>
      </c>
      <c r="F149" s="34">
        <v>20000000</v>
      </c>
      <c r="G149" s="30" t="s">
        <v>202</v>
      </c>
      <c r="H149" s="30">
        <v>2</v>
      </c>
      <c r="I149" s="32">
        <v>4</v>
      </c>
      <c r="J149" s="32" t="s">
        <v>617</v>
      </c>
      <c r="K149" s="32">
        <v>2</v>
      </c>
      <c r="L149" s="32">
        <v>17</v>
      </c>
      <c r="M149" s="32" t="s">
        <v>759</v>
      </c>
      <c r="N149" s="32">
        <v>147</v>
      </c>
      <c r="O149" s="32">
        <v>138</v>
      </c>
    </row>
    <row r="150" spans="1:15" x14ac:dyDescent="0.25">
      <c r="A150" s="29">
        <v>75</v>
      </c>
      <c r="B150" s="30" t="s">
        <v>39</v>
      </c>
      <c r="C150" s="30" t="s">
        <v>40</v>
      </c>
      <c r="D150" s="30" t="s">
        <v>41</v>
      </c>
      <c r="E150" s="30" t="s">
        <v>38</v>
      </c>
      <c r="F150" s="34">
        <v>40000000</v>
      </c>
      <c r="G150" s="30" t="s">
        <v>202</v>
      </c>
      <c r="H150" s="30">
        <v>2</v>
      </c>
      <c r="I150" s="32">
        <v>4</v>
      </c>
      <c r="J150" s="32" t="s">
        <v>617</v>
      </c>
      <c r="K150" s="32">
        <v>2</v>
      </c>
      <c r="L150" s="32">
        <v>18</v>
      </c>
      <c r="M150" s="32" t="s">
        <v>760</v>
      </c>
      <c r="N150" s="32">
        <v>148</v>
      </c>
      <c r="O150" s="32">
        <v>139</v>
      </c>
    </row>
    <row r="151" spans="1:15" x14ac:dyDescent="0.25">
      <c r="A151" s="29">
        <v>79</v>
      </c>
      <c r="B151" s="30" t="s">
        <v>113</v>
      </c>
      <c r="C151" s="30" t="s">
        <v>95</v>
      </c>
      <c r="D151" s="30" t="s">
        <v>114</v>
      </c>
      <c r="E151" s="30" t="s">
        <v>27</v>
      </c>
      <c r="F151" s="34">
        <v>35000000</v>
      </c>
      <c r="G151" s="30" t="s">
        <v>198</v>
      </c>
      <c r="H151" s="30">
        <v>2</v>
      </c>
      <c r="I151" s="32">
        <v>5</v>
      </c>
      <c r="J151" s="32" t="s">
        <v>617</v>
      </c>
      <c r="K151" s="32">
        <v>2</v>
      </c>
      <c r="L151" s="32">
        <v>19</v>
      </c>
      <c r="M151" s="32" t="s">
        <v>761</v>
      </c>
      <c r="N151" s="32">
        <v>149</v>
      </c>
      <c r="O151" s="32">
        <v>140</v>
      </c>
    </row>
    <row r="152" spans="1:15" x14ac:dyDescent="0.25">
      <c r="A152" s="35">
        <v>81</v>
      </c>
      <c r="B152" s="36" t="s">
        <v>520</v>
      </c>
      <c r="C152" s="36" t="s">
        <v>211</v>
      </c>
      <c r="D152" s="36" t="s">
        <v>521</v>
      </c>
      <c r="E152" s="36" t="s">
        <v>23</v>
      </c>
      <c r="F152" s="37">
        <v>31000000</v>
      </c>
      <c r="G152" s="36" t="s">
        <v>230</v>
      </c>
      <c r="H152" s="36">
        <v>2</v>
      </c>
      <c r="I152" s="38">
        <v>4</v>
      </c>
      <c r="J152" s="38" t="s">
        <v>617</v>
      </c>
      <c r="K152" s="38">
        <v>2</v>
      </c>
      <c r="L152" s="38">
        <v>20</v>
      </c>
      <c r="M152" s="38" t="s">
        <v>762</v>
      </c>
      <c r="N152" s="38">
        <v>150</v>
      </c>
      <c r="O152" s="38">
        <v>141</v>
      </c>
    </row>
    <row r="153" spans="1:15" x14ac:dyDescent="0.25">
      <c r="A153" s="29">
        <v>87</v>
      </c>
      <c r="B153" s="30" t="s">
        <v>42</v>
      </c>
      <c r="C153" s="30" t="s">
        <v>36</v>
      </c>
      <c r="D153" s="30" t="s">
        <v>43</v>
      </c>
      <c r="E153" s="30" t="s">
        <v>38</v>
      </c>
      <c r="F153" s="34">
        <v>26000000</v>
      </c>
      <c r="G153" s="30" t="s">
        <v>202</v>
      </c>
      <c r="H153" s="30">
        <v>2</v>
      </c>
      <c r="I153" s="32">
        <v>4</v>
      </c>
      <c r="J153" s="32" t="s">
        <v>617</v>
      </c>
      <c r="K153" s="32">
        <v>2</v>
      </c>
      <c r="L153" s="32">
        <v>21</v>
      </c>
      <c r="M153" s="32" t="s">
        <v>763</v>
      </c>
      <c r="N153" s="32">
        <v>151</v>
      </c>
      <c r="O153" s="32">
        <v>142</v>
      </c>
    </row>
    <row r="154" spans="1:15" x14ac:dyDescent="0.25">
      <c r="A154" s="29">
        <v>91</v>
      </c>
      <c r="B154" s="30" t="s">
        <v>115</v>
      </c>
      <c r="C154" s="30" t="s">
        <v>95</v>
      </c>
      <c r="D154" s="30" t="s">
        <v>116</v>
      </c>
      <c r="E154" s="30" t="s">
        <v>117</v>
      </c>
      <c r="F154" s="34">
        <v>35000000</v>
      </c>
      <c r="G154" s="30" t="s">
        <v>198</v>
      </c>
      <c r="H154" s="30">
        <v>2</v>
      </c>
      <c r="I154" s="32">
        <v>5</v>
      </c>
      <c r="J154" s="32" t="s">
        <v>617</v>
      </c>
      <c r="K154" s="32">
        <v>2</v>
      </c>
      <c r="L154" s="32">
        <v>22</v>
      </c>
      <c r="M154" s="32" t="s">
        <v>764</v>
      </c>
      <c r="N154" s="32">
        <v>152</v>
      </c>
      <c r="O154" s="32">
        <v>143</v>
      </c>
    </row>
    <row r="155" spans="1:15" x14ac:dyDescent="0.25">
      <c r="A155" s="29">
        <v>92</v>
      </c>
      <c r="B155" s="30" t="s">
        <v>118</v>
      </c>
      <c r="C155" s="30" t="s">
        <v>119</v>
      </c>
      <c r="D155" s="30" t="s">
        <v>120</v>
      </c>
      <c r="E155" s="30" t="s">
        <v>38</v>
      </c>
      <c r="F155" s="34">
        <v>50000000</v>
      </c>
      <c r="G155" s="30" t="s">
        <v>202</v>
      </c>
      <c r="H155" s="30">
        <v>2</v>
      </c>
      <c r="I155" s="32">
        <v>5</v>
      </c>
      <c r="J155" s="32" t="s">
        <v>617</v>
      </c>
      <c r="K155" s="32">
        <v>2</v>
      </c>
      <c r="L155" s="32">
        <v>23</v>
      </c>
      <c r="M155" s="32" t="s">
        <v>765</v>
      </c>
      <c r="N155" s="32">
        <v>153</v>
      </c>
      <c r="O155" s="32">
        <v>144</v>
      </c>
    </row>
    <row r="156" spans="1:15" x14ac:dyDescent="0.25">
      <c r="A156" s="29">
        <v>96</v>
      </c>
      <c r="B156" s="30" t="s">
        <v>522</v>
      </c>
      <c r="C156" s="30" t="s">
        <v>36</v>
      </c>
      <c r="D156" s="30" t="s">
        <v>523</v>
      </c>
      <c r="E156" s="30" t="s">
        <v>38</v>
      </c>
      <c r="F156" s="34">
        <v>38000000</v>
      </c>
      <c r="G156" s="30" t="s">
        <v>202</v>
      </c>
      <c r="H156" s="30">
        <v>2</v>
      </c>
      <c r="I156" s="32">
        <v>4</v>
      </c>
      <c r="J156" s="32" t="s">
        <v>617</v>
      </c>
      <c r="K156" s="32">
        <v>2</v>
      </c>
      <c r="L156" s="32">
        <v>24</v>
      </c>
      <c r="M156" s="32" t="s">
        <v>766</v>
      </c>
      <c r="N156" s="32">
        <v>154</v>
      </c>
      <c r="O156" s="32">
        <v>146</v>
      </c>
    </row>
    <row r="157" spans="1:15" x14ac:dyDescent="0.25">
      <c r="A157" s="29">
        <v>99</v>
      </c>
      <c r="B157" s="30" t="s">
        <v>125</v>
      </c>
      <c r="C157" s="30" t="s">
        <v>86</v>
      </c>
      <c r="D157" s="30" t="s">
        <v>126</v>
      </c>
      <c r="E157" s="30" t="s">
        <v>23</v>
      </c>
      <c r="F157" s="34">
        <v>38000000</v>
      </c>
      <c r="G157" s="30" t="s">
        <v>230</v>
      </c>
      <c r="H157" s="30">
        <v>2</v>
      </c>
      <c r="I157" s="32">
        <v>5</v>
      </c>
      <c r="J157" s="32" t="s">
        <v>617</v>
      </c>
      <c r="K157" s="32">
        <v>2</v>
      </c>
      <c r="L157" s="32">
        <v>25</v>
      </c>
      <c r="M157" s="32" t="s">
        <v>767</v>
      </c>
      <c r="N157" s="32">
        <v>155</v>
      </c>
      <c r="O157" s="32">
        <v>147</v>
      </c>
    </row>
    <row r="158" spans="1:15" x14ac:dyDescent="0.25">
      <c r="A158" s="35">
        <v>102</v>
      </c>
      <c r="B158" s="36" t="s">
        <v>524</v>
      </c>
      <c r="C158" s="36" t="s">
        <v>211</v>
      </c>
      <c r="D158" s="36" t="s">
        <v>525</v>
      </c>
      <c r="E158" s="36" t="s">
        <v>60</v>
      </c>
      <c r="F158" s="37">
        <v>33000000</v>
      </c>
      <c r="G158" s="36" t="s">
        <v>230</v>
      </c>
      <c r="H158" s="36">
        <v>2</v>
      </c>
      <c r="I158" s="38">
        <v>4</v>
      </c>
      <c r="J158" s="38" t="s">
        <v>617</v>
      </c>
      <c r="K158" s="38">
        <v>2</v>
      </c>
      <c r="L158" s="38">
        <v>26</v>
      </c>
      <c r="M158" s="38" t="s">
        <v>768</v>
      </c>
      <c r="N158" s="38">
        <v>156</v>
      </c>
      <c r="O158" s="38">
        <v>148</v>
      </c>
    </row>
    <row r="159" spans="1:15" x14ac:dyDescent="0.25">
      <c r="A159" s="39">
        <v>157</v>
      </c>
      <c r="B159" s="40" t="s">
        <v>139</v>
      </c>
      <c r="C159" s="40" t="s">
        <v>140</v>
      </c>
      <c r="D159" s="40" t="s">
        <v>141</v>
      </c>
      <c r="E159" s="40" t="s">
        <v>142</v>
      </c>
      <c r="F159" s="41">
        <v>100000000</v>
      </c>
      <c r="G159" s="40" t="s">
        <v>109</v>
      </c>
      <c r="H159" s="40" t="s">
        <v>109</v>
      </c>
      <c r="I159" s="42">
        <v>5</v>
      </c>
      <c r="J159" s="64"/>
      <c r="K159" s="64" t="s">
        <v>109</v>
      </c>
      <c r="L159" s="64">
        <v>9</v>
      </c>
      <c r="M159" s="64" t="s">
        <v>809</v>
      </c>
      <c r="N159" s="64">
        <v>157</v>
      </c>
      <c r="O159" s="32">
        <v>157</v>
      </c>
    </row>
    <row r="160" spans="1:15" x14ac:dyDescent="0.25">
      <c r="A160" s="29">
        <v>105</v>
      </c>
      <c r="B160" s="30" t="s">
        <v>127</v>
      </c>
      <c r="C160" s="30" t="s">
        <v>95</v>
      </c>
      <c r="D160" s="30" t="s">
        <v>128</v>
      </c>
      <c r="E160" s="30" t="s">
        <v>27</v>
      </c>
      <c r="F160" s="34">
        <v>40000000</v>
      </c>
      <c r="G160" s="30" t="s">
        <v>198</v>
      </c>
      <c r="H160" s="30">
        <v>2</v>
      </c>
      <c r="I160" s="32">
        <v>5</v>
      </c>
      <c r="J160" s="32" t="s">
        <v>617</v>
      </c>
      <c r="K160" s="32">
        <v>2</v>
      </c>
      <c r="L160" s="32">
        <v>27</v>
      </c>
      <c r="M160" s="32" t="s">
        <v>769</v>
      </c>
      <c r="N160" s="32">
        <v>158</v>
      </c>
      <c r="O160" s="32">
        <v>149</v>
      </c>
    </row>
    <row r="161" spans="1:15" x14ac:dyDescent="0.25">
      <c r="A161" s="29">
        <v>109</v>
      </c>
      <c r="B161" s="30" t="s">
        <v>129</v>
      </c>
      <c r="C161" s="30" t="s">
        <v>95</v>
      </c>
      <c r="D161" s="30" t="s">
        <v>130</v>
      </c>
      <c r="E161" s="30" t="s">
        <v>131</v>
      </c>
      <c r="F161" s="34">
        <v>37000000</v>
      </c>
      <c r="G161" s="30" t="s">
        <v>198</v>
      </c>
      <c r="H161" s="30">
        <v>2</v>
      </c>
      <c r="I161" s="32">
        <v>5</v>
      </c>
      <c r="J161" s="32" t="s">
        <v>617</v>
      </c>
      <c r="K161" s="32">
        <v>2</v>
      </c>
      <c r="L161" s="32">
        <v>28</v>
      </c>
      <c r="M161" s="32" t="s">
        <v>770</v>
      </c>
      <c r="N161" s="32">
        <v>159</v>
      </c>
      <c r="O161" s="32">
        <v>150</v>
      </c>
    </row>
    <row r="162" spans="1:15" x14ac:dyDescent="0.25">
      <c r="A162" s="29">
        <v>125</v>
      </c>
      <c r="B162" s="30" t="s">
        <v>132</v>
      </c>
      <c r="C162" s="30" t="s">
        <v>133</v>
      </c>
      <c r="D162" s="30" t="s">
        <v>134</v>
      </c>
      <c r="E162" s="30" t="s">
        <v>135</v>
      </c>
      <c r="F162" s="34">
        <v>30000000</v>
      </c>
      <c r="G162" s="30" t="s">
        <v>202</v>
      </c>
      <c r="H162" s="30">
        <v>2</v>
      </c>
      <c r="I162" s="32">
        <v>5</v>
      </c>
      <c r="J162" s="32" t="s">
        <v>617</v>
      </c>
      <c r="K162" s="32">
        <v>2</v>
      </c>
      <c r="L162" s="32">
        <v>29</v>
      </c>
      <c r="M162" s="32" t="s">
        <v>771</v>
      </c>
      <c r="N162" s="32">
        <v>160</v>
      </c>
      <c r="O162" s="32">
        <v>151</v>
      </c>
    </row>
    <row r="163" spans="1:15" x14ac:dyDescent="0.25">
      <c r="A163" s="35">
        <v>131</v>
      </c>
      <c r="B163" s="36" t="s">
        <v>526</v>
      </c>
      <c r="C163" s="36" t="s">
        <v>211</v>
      </c>
      <c r="D163" s="36" t="s">
        <v>527</v>
      </c>
      <c r="E163" s="36" t="s">
        <v>27</v>
      </c>
      <c r="F163" s="37">
        <v>15000000</v>
      </c>
      <c r="G163" s="36" t="s">
        <v>198</v>
      </c>
      <c r="H163" s="36">
        <v>2</v>
      </c>
      <c r="I163" s="38">
        <v>4</v>
      </c>
      <c r="J163" s="38" t="s">
        <v>617</v>
      </c>
      <c r="K163" s="38">
        <v>2</v>
      </c>
      <c r="L163" s="38">
        <v>30</v>
      </c>
      <c r="M163" s="38" t="s">
        <v>772</v>
      </c>
      <c r="N163" s="38">
        <v>161</v>
      </c>
      <c r="O163" s="38">
        <v>152</v>
      </c>
    </row>
    <row r="164" spans="1:15" x14ac:dyDescent="0.25">
      <c r="A164" s="29">
        <v>134</v>
      </c>
      <c r="B164" s="30" t="s">
        <v>136</v>
      </c>
      <c r="C164" s="30" t="s">
        <v>137</v>
      </c>
      <c r="D164" s="30" t="s">
        <v>138</v>
      </c>
      <c r="E164" s="30" t="s">
        <v>38</v>
      </c>
      <c r="F164" s="34">
        <v>40000000</v>
      </c>
      <c r="G164" s="30" t="s">
        <v>202</v>
      </c>
      <c r="H164" s="30">
        <v>2</v>
      </c>
      <c r="I164" s="32">
        <v>5</v>
      </c>
      <c r="J164" s="32" t="s">
        <v>617</v>
      </c>
      <c r="K164" s="32">
        <v>2</v>
      </c>
      <c r="L164" s="32">
        <v>31</v>
      </c>
      <c r="M164" s="32" t="s">
        <v>773</v>
      </c>
      <c r="N164" s="32">
        <v>162</v>
      </c>
      <c r="O164" s="32">
        <v>153</v>
      </c>
    </row>
    <row r="165" spans="1:15" x14ac:dyDescent="0.25">
      <c r="A165" s="29">
        <v>143</v>
      </c>
      <c r="B165" s="30" t="s">
        <v>44</v>
      </c>
      <c r="C165" s="30" t="s">
        <v>25</v>
      </c>
      <c r="D165" s="30" t="s">
        <v>45</v>
      </c>
      <c r="E165" s="30" t="s">
        <v>27</v>
      </c>
      <c r="F165" s="34">
        <v>35000000</v>
      </c>
      <c r="G165" s="30" t="s">
        <v>198</v>
      </c>
      <c r="H165" s="30">
        <v>2</v>
      </c>
      <c r="I165" s="32">
        <v>4</v>
      </c>
      <c r="J165" s="32" t="s">
        <v>617</v>
      </c>
      <c r="K165" s="32">
        <v>2</v>
      </c>
      <c r="L165" s="32">
        <v>32</v>
      </c>
      <c r="M165" s="32" t="s">
        <v>774</v>
      </c>
      <c r="N165" s="32">
        <v>163</v>
      </c>
      <c r="O165" s="32">
        <v>154</v>
      </c>
    </row>
    <row r="166" spans="1:15" x14ac:dyDescent="0.25">
      <c r="A166" s="29">
        <v>145</v>
      </c>
      <c r="B166" s="30" t="s">
        <v>46</v>
      </c>
      <c r="C166" s="30" t="s">
        <v>47</v>
      </c>
      <c r="D166" s="30" t="s">
        <v>48</v>
      </c>
      <c r="E166" s="30" t="s">
        <v>49</v>
      </c>
      <c r="F166" s="34">
        <v>22500000</v>
      </c>
      <c r="G166" s="30" t="s">
        <v>198</v>
      </c>
      <c r="H166" s="30">
        <v>2</v>
      </c>
      <c r="I166" s="32">
        <v>4</v>
      </c>
      <c r="J166" s="32" t="s">
        <v>617</v>
      </c>
      <c r="K166" s="32">
        <v>2</v>
      </c>
      <c r="L166" s="32">
        <v>33</v>
      </c>
      <c r="M166" s="32" t="s">
        <v>775</v>
      </c>
      <c r="N166" s="32">
        <v>164</v>
      </c>
      <c r="O166" s="32">
        <v>155</v>
      </c>
    </row>
    <row r="167" spans="1:15" x14ac:dyDescent="0.25">
      <c r="A167" s="35">
        <v>148</v>
      </c>
      <c r="B167" s="36" t="s">
        <v>528</v>
      </c>
      <c r="C167" s="36" t="s">
        <v>211</v>
      </c>
      <c r="D167" s="36" t="s">
        <v>529</v>
      </c>
      <c r="E167" s="36" t="s">
        <v>530</v>
      </c>
      <c r="F167" s="37">
        <v>26000000</v>
      </c>
      <c r="G167" s="36" t="s">
        <v>230</v>
      </c>
      <c r="H167" s="36">
        <v>2</v>
      </c>
      <c r="I167" s="38">
        <v>4</v>
      </c>
      <c r="J167" s="38" t="s">
        <v>617</v>
      </c>
      <c r="K167" s="38">
        <v>2</v>
      </c>
      <c r="L167" s="38">
        <v>34</v>
      </c>
      <c r="M167" s="38" t="s">
        <v>776</v>
      </c>
      <c r="N167" s="38">
        <v>165</v>
      </c>
      <c r="O167" s="38">
        <v>158</v>
      </c>
    </row>
    <row r="168" spans="1:15" x14ac:dyDescent="0.25">
      <c r="A168" s="29">
        <v>156</v>
      </c>
      <c r="B168" s="30" t="s">
        <v>143</v>
      </c>
      <c r="C168" s="30" t="s">
        <v>144</v>
      </c>
      <c r="D168" s="30" t="s">
        <v>145</v>
      </c>
      <c r="E168" s="30" t="s">
        <v>146</v>
      </c>
      <c r="F168" s="34">
        <v>5000000</v>
      </c>
      <c r="G168" s="30" t="s">
        <v>230</v>
      </c>
      <c r="H168" s="30">
        <v>2</v>
      </c>
      <c r="I168" s="32">
        <v>5</v>
      </c>
      <c r="J168" s="32" t="s">
        <v>617</v>
      </c>
      <c r="K168" s="32">
        <v>2</v>
      </c>
      <c r="L168" s="32">
        <v>35</v>
      </c>
      <c r="M168" s="32" t="s">
        <v>777</v>
      </c>
      <c r="N168" s="32">
        <v>166</v>
      </c>
      <c r="O168" s="32">
        <v>159</v>
      </c>
    </row>
    <row r="169" spans="1:15" x14ac:dyDescent="0.25">
      <c r="A169" s="29">
        <v>159</v>
      </c>
      <c r="B169" s="30" t="s">
        <v>54</v>
      </c>
      <c r="C169" s="30" t="s">
        <v>55</v>
      </c>
      <c r="D169" s="30" t="s">
        <v>56</v>
      </c>
      <c r="E169" s="30" t="s">
        <v>38</v>
      </c>
      <c r="F169" s="34">
        <v>33000000</v>
      </c>
      <c r="G169" s="30" t="s">
        <v>202</v>
      </c>
      <c r="H169" s="30">
        <v>2</v>
      </c>
      <c r="I169" s="32">
        <v>4</v>
      </c>
      <c r="J169" s="32" t="s">
        <v>617</v>
      </c>
      <c r="K169" s="32">
        <v>2</v>
      </c>
      <c r="L169" s="32">
        <v>36</v>
      </c>
      <c r="M169" s="32" t="s">
        <v>778</v>
      </c>
      <c r="N169" s="32">
        <v>167</v>
      </c>
      <c r="O169" s="32">
        <v>160</v>
      </c>
    </row>
    <row r="170" spans="1:15" x14ac:dyDescent="0.25">
      <c r="A170" s="35">
        <v>162</v>
      </c>
      <c r="B170" s="36" t="s">
        <v>531</v>
      </c>
      <c r="C170" s="36" t="s">
        <v>211</v>
      </c>
      <c r="D170" s="36" t="s">
        <v>532</v>
      </c>
      <c r="E170" s="36" t="s">
        <v>533</v>
      </c>
      <c r="F170" s="37">
        <v>16730000</v>
      </c>
      <c r="G170" s="36" t="s">
        <v>225</v>
      </c>
      <c r="H170" s="36">
        <v>2</v>
      </c>
      <c r="I170" s="38">
        <v>4</v>
      </c>
      <c r="J170" s="38"/>
      <c r="K170" s="38">
        <v>2</v>
      </c>
      <c r="L170" s="38">
        <v>37</v>
      </c>
      <c r="M170" s="38" t="s">
        <v>779</v>
      </c>
      <c r="N170" s="38">
        <v>168</v>
      </c>
      <c r="O170" s="38">
        <v>161</v>
      </c>
    </row>
    <row r="171" spans="1:15" ht="17.25" x14ac:dyDescent="0.25">
      <c r="A171" s="29">
        <v>164</v>
      </c>
      <c r="B171" s="30" t="s">
        <v>57</v>
      </c>
      <c r="C171" s="30" t="s">
        <v>58</v>
      </c>
      <c r="D171" s="30" t="s">
        <v>59</v>
      </c>
      <c r="E171" s="30" t="s">
        <v>534</v>
      </c>
      <c r="F171" s="34">
        <v>52000000</v>
      </c>
      <c r="G171" s="30" t="s">
        <v>230</v>
      </c>
      <c r="H171" s="30">
        <v>2</v>
      </c>
      <c r="I171" s="32">
        <v>4</v>
      </c>
      <c r="J171" s="32" t="s">
        <v>617</v>
      </c>
      <c r="K171" s="32">
        <v>2</v>
      </c>
      <c r="L171" s="32">
        <v>38</v>
      </c>
      <c r="M171" s="32" t="s">
        <v>780</v>
      </c>
      <c r="N171" s="32">
        <v>169</v>
      </c>
      <c r="O171" s="32">
        <v>162</v>
      </c>
    </row>
    <row r="172" spans="1:15" x14ac:dyDescent="0.25">
      <c r="A172" s="35">
        <v>168</v>
      </c>
      <c r="B172" s="36" t="s">
        <v>535</v>
      </c>
      <c r="C172" s="36" t="s">
        <v>211</v>
      </c>
      <c r="D172" s="36" t="s">
        <v>536</v>
      </c>
      <c r="E172" s="36" t="s">
        <v>60</v>
      </c>
      <c r="F172" s="37">
        <v>40000000</v>
      </c>
      <c r="G172" s="36" t="s">
        <v>230</v>
      </c>
      <c r="H172" s="36">
        <v>2</v>
      </c>
      <c r="I172" s="38">
        <v>4</v>
      </c>
      <c r="J172" s="38" t="s">
        <v>617</v>
      </c>
      <c r="K172" s="38">
        <v>2</v>
      </c>
      <c r="L172" s="38">
        <v>39</v>
      </c>
      <c r="M172" s="38" t="s">
        <v>781</v>
      </c>
      <c r="N172" s="38">
        <v>170</v>
      </c>
      <c r="O172" s="38">
        <v>163</v>
      </c>
    </row>
    <row r="173" spans="1:15" x14ac:dyDescent="0.25">
      <c r="A173" s="35">
        <v>169</v>
      </c>
      <c r="B173" s="36" t="s">
        <v>537</v>
      </c>
      <c r="C173" s="36" t="s">
        <v>211</v>
      </c>
      <c r="D173" s="36" t="s">
        <v>538</v>
      </c>
      <c r="E173" s="36" t="s">
        <v>539</v>
      </c>
      <c r="F173" s="37">
        <v>13730000</v>
      </c>
      <c r="G173" s="36" t="s">
        <v>540</v>
      </c>
      <c r="H173" s="36">
        <v>2</v>
      </c>
      <c r="I173" s="38">
        <v>4</v>
      </c>
      <c r="J173" s="38"/>
      <c r="K173" s="38">
        <v>2</v>
      </c>
      <c r="L173" s="38">
        <v>40</v>
      </c>
      <c r="M173" s="38" t="s">
        <v>782</v>
      </c>
      <c r="N173" s="38">
        <v>171</v>
      </c>
      <c r="O173" s="38">
        <v>164</v>
      </c>
    </row>
    <row r="174" spans="1:15" x14ac:dyDescent="0.25">
      <c r="A174" s="29">
        <v>170</v>
      </c>
      <c r="B174" s="30" t="s">
        <v>147</v>
      </c>
      <c r="C174" s="30" t="s">
        <v>95</v>
      </c>
      <c r="D174" s="30" t="s">
        <v>148</v>
      </c>
      <c r="E174" s="30" t="s">
        <v>100</v>
      </c>
      <c r="F174" s="34">
        <v>27000000</v>
      </c>
      <c r="G174" s="30" t="s">
        <v>198</v>
      </c>
      <c r="H174" s="30">
        <v>2</v>
      </c>
      <c r="I174" s="32">
        <v>5</v>
      </c>
      <c r="J174" s="32" t="s">
        <v>617</v>
      </c>
      <c r="K174" s="32">
        <v>2</v>
      </c>
      <c r="L174" s="32">
        <v>41</v>
      </c>
      <c r="M174" s="32" t="s">
        <v>783</v>
      </c>
      <c r="N174" s="32">
        <v>172</v>
      </c>
      <c r="O174" s="32">
        <v>165</v>
      </c>
    </row>
    <row r="175" spans="1:15" x14ac:dyDescent="0.25">
      <c r="A175" s="29">
        <v>175</v>
      </c>
      <c r="B175" s="30" t="s">
        <v>61</v>
      </c>
      <c r="C175" s="30" t="s">
        <v>58</v>
      </c>
      <c r="D175" s="30" t="s">
        <v>62</v>
      </c>
      <c r="E175" s="30" t="s">
        <v>60</v>
      </c>
      <c r="F175" s="34">
        <v>50000000</v>
      </c>
      <c r="G175" s="30" t="s">
        <v>230</v>
      </c>
      <c r="H175" s="30">
        <v>2</v>
      </c>
      <c r="I175" s="32">
        <v>4</v>
      </c>
      <c r="J175" s="32" t="s">
        <v>617</v>
      </c>
      <c r="K175" s="32">
        <v>2</v>
      </c>
      <c r="L175" s="32">
        <v>42</v>
      </c>
      <c r="M175" s="32" t="s">
        <v>784</v>
      </c>
      <c r="N175" s="32">
        <v>173</v>
      </c>
      <c r="O175" s="32">
        <v>166</v>
      </c>
    </row>
    <row r="176" spans="1:15" x14ac:dyDescent="0.25">
      <c r="A176" s="29">
        <v>178</v>
      </c>
      <c r="B176" s="30" t="s">
        <v>63</v>
      </c>
      <c r="C176" s="30" t="s">
        <v>25</v>
      </c>
      <c r="D176" s="30" t="s">
        <v>64</v>
      </c>
      <c r="E176" s="30" t="s">
        <v>27</v>
      </c>
      <c r="F176" s="34">
        <v>30000000</v>
      </c>
      <c r="G176" s="30" t="s">
        <v>198</v>
      </c>
      <c r="H176" s="30">
        <v>2</v>
      </c>
      <c r="I176" s="32">
        <v>4</v>
      </c>
      <c r="J176" s="32" t="s">
        <v>617</v>
      </c>
      <c r="K176" s="32">
        <v>2</v>
      </c>
      <c r="L176" s="32">
        <v>43</v>
      </c>
      <c r="M176" s="32" t="s">
        <v>785</v>
      </c>
      <c r="N176" s="32">
        <v>174</v>
      </c>
      <c r="O176" s="32">
        <v>167</v>
      </c>
    </row>
    <row r="177" spans="1:15" x14ac:dyDescent="0.25">
      <c r="A177" s="35">
        <v>180</v>
      </c>
      <c r="B177" s="36" t="s">
        <v>541</v>
      </c>
      <c r="C177" s="36" t="s">
        <v>211</v>
      </c>
      <c r="D177" s="36" t="s">
        <v>542</v>
      </c>
      <c r="E177" s="36" t="s">
        <v>543</v>
      </c>
      <c r="F177" s="37">
        <v>30000000</v>
      </c>
      <c r="G177" s="36" t="s">
        <v>230</v>
      </c>
      <c r="H177" s="36">
        <v>2</v>
      </c>
      <c r="I177" s="38">
        <v>4</v>
      </c>
      <c r="J177" s="38" t="s">
        <v>617</v>
      </c>
      <c r="K177" s="38">
        <v>2</v>
      </c>
      <c r="L177" s="38">
        <v>44</v>
      </c>
      <c r="M177" s="38" t="s">
        <v>786</v>
      </c>
      <c r="N177" s="38">
        <v>175</v>
      </c>
      <c r="O177" s="38">
        <v>168</v>
      </c>
    </row>
    <row r="178" spans="1:15" x14ac:dyDescent="0.25">
      <c r="A178" s="29">
        <v>184</v>
      </c>
      <c r="B178" s="30" t="s">
        <v>65</v>
      </c>
      <c r="C178" s="30" t="s">
        <v>55</v>
      </c>
      <c r="D178" s="30" t="s">
        <v>66</v>
      </c>
      <c r="E178" s="30" t="s">
        <v>38</v>
      </c>
      <c r="F178" s="34">
        <v>50000000</v>
      </c>
      <c r="G178" s="30" t="s">
        <v>202</v>
      </c>
      <c r="H178" s="30">
        <v>2</v>
      </c>
      <c r="I178" s="32">
        <v>4</v>
      </c>
      <c r="J178" s="32" t="s">
        <v>617</v>
      </c>
      <c r="K178" s="32">
        <v>2</v>
      </c>
      <c r="L178" s="32">
        <v>45</v>
      </c>
      <c r="M178" s="32" t="s">
        <v>787</v>
      </c>
      <c r="N178" s="32">
        <v>176</v>
      </c>
      <c r="O178" s="32">
        <v>169</v>
      </c>
    </row>
    <row r="179" spans="1:15" x14ac:dyDescent="0.25">
      <c r="A179" s="35">
        <v>186</v>
      </c>
      <c r="B179" s="36" t="s">
        <v>544</v>
      </c>
      <c r="C179" s="36" t="s">
        <v>211</v>
      </c>
      <c r="D179" s="36" t="s">
        <v>545</v>
      </c>
      <c r="E179" s="36" t="s">
        <v>60</v>
      </c>
      <c r="F179" s="37">
        <v>45000000</v>
      </c>
      <c r="G179" s="36" t="s">
        <v>230</v>
      </c>
      <c r="H179" s="36">
        <v>2</v>
      </c>
      <c r="I179" s="38">
        <v>4</v>
      </c>
      <c r="J179" s="38" t="s">
        <v>617</v>
      </c>
      <c r="K179" s="38">
        <v>2</v>
      </c>
      <c r="L179" s="38">
        <v>46</v>
      </c>
      <c r="M179" s="38" t="s">
        <v>788</v>
      </c>
      <c r="N179" s="38">
        <v>177</v>
      </c>
      <c r="O179" s="38">
        <v>170</v>
      </c>
    </row>
    <row r="180" spans="1:15" x14ac:dyDescent="0.25">
      <c r="A180" s="35">
        <v>190</v>
      </c>
      <c r="B180" s="36" t="s">
        <v>546</v>
      </c>
      <c r="C180" s="36" t="s">
        <v>211</v>
      </c>
      <c r="D180" s="36" t="s">
        <v>547</v>
      </c>
      <c r="E180" s="36" t="s">
        <v>60</v>
      </c>
      <c r="F180" s="37">
        <v>50000000</v>
      </c>
      <c r="G180" s="36" t="s">
        <v>230</v>
      </c>
      <c r="H180" s="36">
        <v>2</v>
      </c>
      <c r="I180" s="38">
        <v>4</v>
      </c>
      <c r="J180" s="38" t="s">
        <v>617</v>
      </c>
      <c r="K180" s="38">
        <v>2</v>
      </c>
      <c r="L180" s="38">
        <v>47</v>
      </c>
      <c r="M180" s="38" t="s">
        <v>789</v>
      </c>
      <c r="N180" s="38">
        <v>178</v>
      </c>
      <c r="O180" s="38">
        <v>172</v>
      </c>
    </row>
    <row r="181" spans="1:15" x14ac:dyDescent="0.25">
      <c r="A181" s="29">
        <v>12</v>
      </c>
      <c r="B181" s="30" t="s">
        <v>149</v>
      </c>
      <c r="C181" s="30" t="s">
        <v>95</v>
      </c>
      <c r="D181" s="30" t="s">
        <v>150</v>
      </c>
      <c r="E181" s="30" t="s">
        <v>151</v>
      </c>
      <c r="F181" s="34">
        <v>50000000</v>
      </c>
      <c r="G181" s="30" t="s">
        <v>198</v>
      </c>
      <c r="H181" s="30">
        <v>3</v>
      </c>
      <c r="I181" s="32">
        <v>5</v>
      </c>
      <c r="J181" s="32" t="s">
        <v>617</v>
      </c>
      <c r="K181" s="32">
        <v>3</v>
      </c>
      <c r="L181" s="32">
        <v>1</v>
      </c>
      <c r="M181" s="32" t="s">
        <v>790</v>
      </c>
      <c r="N181" s="32">
        <v>179</v>
      </c>
      <c r="O181" s="32">
        <v>173</v>
      </c>
    </row>
    <row r="182" spans="1:15" x14ac:dyDescent="0.25">
      <c r="A182" s="29">
        <v>27</v>
      </c>
      <c r="B182" s="30" t="s">
        <v>71</v>
      </c>
      <c r="C182" s="30" t="s">
        <v>36</v>
      </c>
      <c r="D182" s="30" t="s">
        <v>72</v>
      </c>
      <c r="E182" s="30" t="s">
        <v>38</v>
      </c>
      <c r="F182" s="34">
        <v>20000000</v>
      </c>
      <c r="G182" s="30" t="s">
        <v>202</v>
      </c>
      <c r="H182" s="30">
        <v>3</v>
      </c>
      <c r="I182" s="32">
        <v>4</v>
      </c>
      <c r="J182" s="32" t="s">
        <v>617</v>
      </c>
      <c r="K182" s="32">
        <v>3</v>
      </c>
      <c r="L182" s="32">
        <v>2</v>
      </c>
      <c r="M182" s="32" t="s">
        <v>791</v>
      </c>
      <c r="N182" s="32">
        <v>180</v>
      </c>
      <c r="O182" s="32">
        <v>175</v>
      </c>
    </row>
    <row r="183" spans="1:15" x14ac:dyDescent="0.25">
      <c r="A183" s="29">
        <v>42</v>
      </c>
      <c r="B183" s="30" t="s">
        <v>155</v>
      </c>
      <c r="C183" s="30" t="s">
        <v>156</v>
      </c>
      <c r="D183" s="30" t="s">
        <v>157</v>
      </c>
      <c r="E183" s="30" t="s">
        <v>158</v>
      </c>
      <c r="F183" s="34">
        <v>10000000</v>
      </c>
      <c r="G183" s="30" t="s">
        <v>198</v>
      </c>
      <c r="H183" s="30">
        <v>3</v>
      </c>
      <c r="I183" s="32">
        <v>5</v>
      </c>
      <c r="J183" s="32" t="s">
        <v>617</v>
      </c>
      <c r="K183" s="32">
        <v>3</v>
      </c>
      <c r="L183" s="32">
        <v>3</v>
      </c>
      <c r="M183" s="32" t="s">
        <v>792</v>
      </c>
      <c r="N183" s="32">
        <v>181</v>
      </c>
      <c r="O183" s="32">
        <v>177</v>
      </c>
    </row>
    <row r="184" spans="1:15" x14ac:dyDescent="0.25">
      <c r="A184" s="39">
        <v>182</v>
      </c>
      <c r="B184" s="40" t="s">
        <v>165</v>
      </c>
      <c r="C184" s="40" t="s">
        <v>166</v>
      </c>
      <c r="D184" s="40" t="s">
        <v>167</v>
      </c>
      <c r="E184" s="40" t="s">
        <v>168</v>
      </c>
      <c r="F184" s="41">
        <v>100000000</v>
      </c>
      <c r="G184" s="40" t="s">
        <v>109</v>
      </c>
      <c r="H184" s="40" t="s">
        <v>109</v>
      </c>
      <c r="I184" s="42">
        <v>5</v>
      </c>
      <c r="J184" s="64"/>
      <c r="K184" s="64" t="s">
        <v>109</v>
      </c>
      <c r="L184" s="64">
        <v>10</v>
      </c>
      <c r="M184" s="64" t="s">
        <v>810</v>
      </c>
      <c r="N184" s="64">
        <v>182</v>
      </c>
      <c r="O184" s="32">
        <v>182</v>
      </c>
    </row>
    <row r="185" spans="1:15" x14ac:dyDescent="0.25">
      <c r="A185" s="29">
        <v>61</v>
      </c>
      <c r="B185" s="30" t="s">
        <v>73</v>
      </c>
      <c r="C185" s="30" t="s">
        <v>74</v>
      </c>
      <c r="D185" s="30" t="s">
        <v>75</v>
      </c>
      <c r="E185" s="30" t="s">
        <v>38</v>
      </c>
      <c r="F185" s="34">
        <v>29500000</v>
      </c>
      <c r="G185" s="30" t="s">
        <v>202</v>
      </c>
      <c r="H185" s="30">
        <v>3</v>
      </c>
      <c r="I185" s="32">
        <v>4</v>
      </c>
      <c r="J185" s="32" t="s">
        <v>617</v>
      </c>
      <c r="K185" s="32">
        <v>3</v>
      </c>
      <c r="L185" s="32">
        <v>4</v>
      </c>
      <c r="M185" s="32" t="s">
        <v>793</v>
      </c>
      <c r="N185" s="32">
        <v>183</v>
      </c>
      <c r="O185" s="32">
        <v>179</v>
      </c>
    </row>
    <row r="186" spans="1:15" x14ac:dyDescent="0.25">
      <c r="A186" s="29">
        <v>86</v>
      </c>
      <c r="B186" s="30" t="s">
        <v>163</v>
      </c>
      <c r="C186" s="30" t="s">
        <v>119</v>
      </c>
      <c r="D186" s="30" t="s">
        <v>164</v>
      </c>
      <c r="E186" s="30" t="s">
        <v>38</v>
      </c>
      <c r="F186" s="34">
        <v>40000000</v>
      </c>
      <c r="G186" s="30" t="s">
        <v>202</v>
      </c>
      <c r="H186" s="30">
        <v>3</v>
      </c>
      <c r="I186" s="32">
        <v>5</v>
      </c>
      <c r="J186" s="32" t="s">
        <v>617</v>
      </c>
      <c r="K186" s="32">
        <v>3</v>
      </c>
      <c r="L186" s="32">
        <v>5</v>
      </c>
      <c r="M186" s="32" t="s">
        <v>794</v>
      </c>
      <c r="N186" s="32">
        <v>184</v>
      </c>
      <c r="O186" s="32">
        <v>181</v>
      </c>
    </row>
    <row r="187" spans="1:15" x14ac:dyDescent="0.25">
      <c r="A187" s="29">
        <v>118</v>
      </c>
      <c r="B187" s="30" t="s">
        <v>78</v>
      </c>
      <c r="C187" s="30" t="s">
        <v>74</v>
      </c>
      <c r="D187" s="30" t="s">
        <v>79</v>
      </c>
      <c r="E187" s="30" t="s">
        <v>38</v>
      </c>
      <c r="F187" s="34">
        <v>32500000</v>
      </c>
      <c r="G187" s="30" t="s">
        <v>202</v>
      </c>
      <c r="H187" s="30">
        <v>3</v>
      </c>
      <c r="I187" s="32">
        <v>4</v>
      </c>
      <c r="J187" s="32" t="s">
        <v>617</v>
      </c>
      <c r="K187" s="32">
        <v>3</v>
      </c>
      <c r="L187" s="32">
        <v>6</v>
      </c>
      <c r="M187" s="32" t="s">
        <v>795</v>
      </c>
      <c r="N187" s="32">
        <v>185</v>
      </c>
      <c r="O187" s="32">
        <v>183</v>
      </c>
    </row>
    <row r="188" spans="1:15" ht="17.25" x14ac:dyDescent="0.25">
      <c r="A188" s="29">
        <v>121</v>
      </c>
      <c r="B188" s="30" t="s">
        <v>169</v>
      </c>
      <c r="C188" s="30" t="s">
        <v>170</v>
      </c>
      <c r="D188" s="30" t="s">
        <v>171</v>
      </c>
      <c r="E188" s="30" t="s">
        <v>549</v>
      </c>
      <c r="F188" s="34">
        <v>52000000</v>
      </c>
      <c r="G188" s="30" t="s">
        <v>230</v>
      </c>
      <c r="H188" s="30">
        <v>3</v>
      </c>
      <c r="I188" s="32">
        <v>5</v>
      </c>
      <c r="J188" s="32" t="s">
        <v>617</v>
      </c>
      <c r="K188" s="32">
        <v>3</v>
      </c>
      <c r="L188" s="32">
        <v>7</v>
      </c>
      <c r="M188" s="32" t="s">
        <v>796</v>
      </c>
      <c r="N188" s="32">
        <v>186</v>
      </c>
      <c r="O188" s="32">
        <v>184</v>
      </c>
    </row>
    <row r="189" spans="1:15" x14ac:dyDescent="0.25">
      <c r="A189" s="29">
        <v>128</v>
      </c>
      <c r="B189" s="30" t="s">
        <v>173</v>
      </c>
      <c r="C189" s="30" t="s">
        <v>95</v>
      </c>
      <c r="D189" s="30" t="s">
        <v>174</v>
      </c>
      <c r="E189" s="30" t="s">
        <v>151</v>
      </c>
      <c r="F189" s="34">
        <v>50000000</v>
      </c>
      <c r="G189" s="30" t="s">
        <v>198</v>
      </c>
      <c r="H189" s="30">
        <v>3</v>
      </c>
      <c r="I189" s="32">
        <v>5</v>
      </c>
      <c r="J189" s="32" t="s">
        <v>617</v>
      </c>
      <c r="K189" s="32">
        <v>3</v>
      </c>
      <c r="L189" s="32">
        <v>8</v>
      </c>
      <c r="M189" s="32" t="s">
        <v>797</v>
      </c>
      <c r="N189" s="32">
        <v>187</v>
      </c>
      <c r="O189" s="32">
        <v>185</v>
      </c>
    </row>
    <row r="190" spans="1:15" x14ac:dyDescent="0.25">
      <c r="A190" s="29">
        <v>135</v>
      </c>
      <c r="B190" s="30" t="s">
        <v>175</v>
      </c>
      <c r="C190" s="30" t="s">
        <v>176</v>
      </c>
      <c r="D190" s="30" t="s">
        <v>177</v>
      </c>
      <c r="E190" s="30" t="s">
        <v>100</v>
      </c>
      <c r="F190" s="34">
        <v>40000000</v>
      </c>
      <c r="G190" s="30" t="s">
        <v>198</v>
      </c>
      <c r="H190" s="30">
        <v>3</v>
      </c>
      <c r="I190" s="32">
        <v>5</v>
      </c>
      <c r="J190" s="32" t="s">
        <v>617</v>
      </c>
      <c r="K190" s="32">
        <v>3</v>
      </c>
      <c r="L190" s="32">
        <v>9</v>
      </c>
      <c r="M190" s="32" t="s">
        <v>798</v>
      </c>
      <c r="N190" s="32">
        <v>188</v>
      </c>
      <c r="O190" s="32">
        <v>186</v>
      </c>
    </row>
    <row r="191" spans="1:15" x14ac:dyDescent="0.25">
      <c r="A191" s="29">
        <v>172</v>
      </c>
      <c r="B191" s="30" t="s">
        <v>180</v>
      </c>
      <c r="C191" s="30" t="s">
        <v>119</v>
      </c>
      <c r="D191" s="30" t="s">
        <v>181</v>
      </c>
      <c r="E191" s="30" t="s">
        <v>38</v>
      </c>
      <c r="F191" s="34">
        <v>50000000</v>
      </c>
      <c r="G191" s="30" t="s">
        <v>202</v>
      </c>
      <c r="H191" s="30">
        <v>3</v>
      </c>
      <c r="I191" s="32">
        <v>5</v>
      </c>
      <c r="J191" s="32" t="s">
        <v>617</v>
      </c>
      <c r="K191" s="32">
        <v>3</v>
      </c>
      <c r="L191" s="32">
        <v>10</v>
      </c>
      <c r="M191" s="32" t="s">
        <v>799</v>
      </c>
      <c r="N191" s="32">
        <v>189</v>
      </c>
      <c r="O191" s="32">
        <v>189</v>
      </c>
    </row>
    <row r="192" spans="1:15" x14ac:dyDescent="0.25">
      <c r="A192" s="29">
        <v>179</v>
      </c>
      <c r="B192" s="30" t="s">
        <v>182</v>
      </c>
      <c r="C192" s="30" t="s">
        <v>119</v>
      </c>
      <c r="D192" s="30" t="s">
        <v>183</v>
      </c>
      <c r="E192" s="30" t="s">
        <v>38</v>
      </c>
      <c r="F192" s="34">
        <v>50000000</v>
      </c>
      <c r="G192" s="30" t="s">
        <v>202</v>
      </c>
      <c r="H192" s="30">
        <v>3</v>
      </c>
      <c r="I192" s="32">
        <v>5</v>
      </c>
      <c r="J192" s="32" t="s">
        <v>617</v>
      </c>
      <c r="K192" s="32">
        <v>3</v>
      </c>
      <c r="L192" s="32">
        <v>11</v>
      </c>
      <c r="M192" s="32" t="s">
        <v>800</v>
      </c>
      <c r="N192" s="32">
        <v>190</v>
      </c>
      <c r="O192" s="32">
        <v>190</v>
      </c>
    </row>
    <row r="193" spans="1:15" x14ac:dyDescent="0.25">
      <c r="A193" s="46" t="s">
        <v>29</v>
      </c>
      <c r="B193" s="47" t="s">
        <v>550</v>
      </c>
      <c r="C193" s="47" t="s">
        <v>25</v>
      </c>
      <c r="D193" s="47" t="s">
        <v>551</v>
      </c>
      <c r="E193" s="47" t="s">
        <v>27</v>
      </c>
      <c r="F193" s="48">
        <v>50000000</v>
      </c>
      <c r="G193" s="47" t="s">
        <v>198</v>
      </c>
      <c r="H193" s="47">
        <v>2</v>
      </c>
      <c r="I193" s="49">
        <v>4</v>
      </c>
      <c r="J193" s="67"/>
      <c r="K193" s="67"/>
      <c r="L193" s="66"/>
      <c r="M193" s="49"/>
      <c r="N193" s="49"/>
      <c r="O193" s="66"/>
    </row>
    <row r="194" spans="1:15" x14ac:dyDescent="0.25">
      <c r="A194" s="52"/>
      <c r="B194" s="50"/>
      <c r="C194" s="50"/>
      <c r="D194" s="50"/>
      <c r="E194" s="50"/>
      <c r="F194" s="53">
        <f>SUM(Table91112131456[Amount Requested])</f>
        <v>6585644499</v>
      </c>
      <c r="G194" s="50"/>
      <c r="H194" s="50"/>
      <c r="I194" s="50"/>
      <c r="J194" s="50"/>
      <c r="K194" s="50"/>
      <c r="L194" s="50"/>
      <c r="M194" s="50"/>
      <c r="N194" s="50"/>
      <c r="O194" s="50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 Sources</vt:lpstr>
      <vt:lpstr>TDHCA Order Submitted 10.31.21</vt:lpstr>
      <vt:lpstr>Lottery Apps Priority 1D Status</vt:lpstr>
      <vt:lpstr>Step 1</vt:lpstr>
      <vt:lpstr>Step 2a</vt:lpstr>
      <vt:lpstr>Step 2b</vt:lpstr>
      <vt:lpstr>Step 2c</vt:lpstr>
      <vt:lpstr>Step 3</vt:lpstr>
      <vt:lpstr>Filter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Backiel</dc:creator>
  <cp:lastModifiedBy>Jamie Backiel</cp:lastModifiedBy>
  <dcterms:created xsi:type="dcterms:W3CDTF">2022-05-05T15:20:37Z</dcterms:created>
  <dcterms:modified xsi:type="dcterms:W3CDTF">2022-05-20T15:57:57Z</dcterms:modified>
</cp:coreProperties>
</file>